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Питание\Desktop\"/>
    </mc:Choice>
  </mc:AlternateContent>
  <xr:revisionPtr revIDLastSave="0" documentId="13_ncr:1_{50B88675-BF78-4585-A1F5-888AD80C0C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81" i="1" l="1"/>
  <c r="A181" i="1"/>
  <c r="L180" i="1"/>
  <c r="J180" i="1"/>
  <c r="I180" i="1"/>
  <c r="H180" i="1"/>
  <c r="G180" i="1"/>
  <c r="F180" i="1"/>
  <c r="B172" i="1"/>
  <c r="A172" i="1"/>
  <c r="L171" i="1"/>
  <c r="J171" i="1"/>
  <c r="I171" i="1"/>
  <c r="H171" i="1"/>
  <c r="H181" i="1" s="1"/>
  <c r="G171" i="1"/>
  <c r="F171" i="1"/>
  <c r="B164" i="1"/>
  <c r="A164" i="1"/>
  <c r="L163" i="1"/>
  <c r="J163" i="1"/>
  <c r="I163" i="1"/>
  <c r="H163" i="1"/>
  <c r="G163" i="1"/>
  <c r="F163" i="1"/>
  <c r="B155" i="1"/>
  <c r="A155" i="1"/>
  <c r="L154" i="1"/>
  <c r="J154" i="1"/>
  <c r="I154" i="1"/>
  <c r="H154" i="1"/>
  <c r="H164" i="1" s="1"/>
  <c r="G154" i="1"/>
  <c r="F154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30" i="1"/>
  <c r="A130" i="1"/>
  <c r="L129" i="1"/>
  <c r="J129" i="1"/>
  <c r="I129" i="1"/>
  <c r="H129" i="1"/>
  <c r="G129" i="1"/>
  <c r="F129" i="1"/>
  <c r="B120" i="1"/>
  <c r="A120" i="1"/>
  <c r="L119" i="1"/>
  <c r="J119" i="1"/>
  <c r="I119" i="1"/>
  <c r="H119" i="1"/>
  <c r="G119" i="1"/>
  <c r="F119" i="1"/>
  <c r="B112" i="1"/>
  <c r="A112" i="1"/>
  <c r="L111" i="1"/>
  <c r="J111" i="1"/>
  <c r="I111" i="1"/>
  <c r="H111" i="1"/>
  <c r="G111" i="1"/>
  <c r="F111" i="1"/>
  <c r="B102" i="1"/>
  <c r="A102" i="1"/>
  <c r="L101" i="1"/>
  <c r="J101" i="1"/>
  <c r="I101" i="1"/>
  <c r="H101" i="1"/>
  <c r="G101" i="1"/>
  <c r="F101" i="1"/>
  <c r="B94" i="1"/>
  <c r="A94" i="1"/>
  <c r="L93" i="1"/>
  <c r="J93" i="1"/>
  <c r="I93" i="1"/>
  <c r="H93" i="1"/>
  <c r="G93" i="1"/>
  <c r="F93" i="1"/>
  <c r="B84" i="1"/>
  <c r="A84" i="1"/>
  <c r="L83" i="1"/>
  <c r="J83" i="1"/>
  <c r="I83" i="1"/>
  <c r="H83" i="1"/>
  <c r="G83" i="1"/>
  <c r="F83" i="1"/>
  <c r="B75" i="1"/>
  <c r="A75" i="1"/>
  <c r="L74" i="1"/>
  <c r="J74" i="1"/>
  <c r="I74" i="1"/>
  <c r="H74" i="1"/>
  <c r="G74" i="1"/>
  <c r="F74" i="1"/>
  <c r="B66" i="1"/>
  <c r="A66" i="1"/>
  <c r="L65" i="1"/>
  <c r="J65" i="1"/>
  <c r="I65" i="1"/>
  <c r="H65" i="1"/>
  <c r="G65" i="1"/>
  <c r="F65" i="1"/>
  <c r="B58" i="1"/>
  <c r="A58" i="1"/>
  <c r="L57" i="1"/>
  <c r="J57" i="1"/>
  <c r="I57" i="1"/>
  <c r="H57" i="1"/>
  <c r="G57" i="1"/>
  <c r="F57" i="1"/>
  <c r="B49" i="1"/>
  <c r="A49" i="1"/>
  <c r="L48" i="1"/>
  <c r="J48" i="1"/>
  <c r="I48" i="1"/>
  <c r="H48" i="1"/>
  <c r="G48" i="1"/>
  <c r="F48" i="1"/>
  <c r="B41" i="1"/>
  <c r="A41" i="1"/>
  <c r="L40" i="1"/>
  <c r="J40" i="1"/>
  <c r="I40" i="1"/>
  <c r="H40" i="1"/>
  <c r="G40" i="1"/>
  <c r="F40" i="1"/>
  <c r="B31" i="1"/>
  <c r="A31" i="1"/>
  <c r="L30" i="1"/>
  <c r="J30" i="1"/>
  <c r="I30" i="1"/>
  <c r="H30" i="1"/>
  <c r="G30" i="1"/>
  <c r="F30" i="1"/>
  <c r="B23" i="1"/>
  <c r="A23" i="1"/>
  <c r="L22" i="1"/>
  <c r="J22" i="1"/>
  <c r="I22" i="1"/>
  <c r="H22" i="1"/>
  <c r="G22" i="1"/>
  <c r="F22" i="1"/>
  <c r="B13" i="1"/>
  <c r="A13" i="1"/>
  <c r="L12" i="1"/>
  <c r="J12" i="1"/>
  <c r="I12" i="1"/>
  <c r="H12" i="1"/>
  <c r="G12" i="1"/>
  <c r="F12" i="1"/>
  <c r="J181" i="1" l="1"/>
  <c r="L147" i="1"/>
  <c r="J147" i="1"/>
  <c r="I147" i="1"/>
  <c r="H147" i="1"/>
  <c r="G147" i="1"/>
  <c r="F147" i="1"/>
  <c r="G130" i="1"/>
  <c r="F130" i="1"/>
  <c r="L130" i="1"/>
  <c r="J130" i="1"/>
  <c r="I130" i="1"/>
  <c r="H130" i="1"/>
  <c r="L181" i="1"/>
  <c r="F181" i="1"/>
  <c r="I181" i="1"/>
  <c r="G181" i="1"/>
  <c r="L164" i="1"/>
  <c r="I164" i="1"/>
  <c r="G164" i="1"/>
  <c r="F164" i="1"/>
  <c r="F112" i="1"/>
  <c r="I112" i="1"/>
  <c r="L112" i="1"/>
  <c r="J112" i="1"/>
  <c r="H112" i="1"/>
  <c r="G112" i="1"/>
  <c r="G94" i="1"/>
  <c r="L94" i="1"/>
  <c r="J94" i="1"/>
  <c r="I94" i="1"/>
  <c r="H94" i="1"/>
  <c r="F94" i="1"/>
  <c r="L75" i="1"/>
  <c r="J75" i="1"/>
  <c r="I75" i="1"/>
  <c r="H75" i="1"/>
  <c r="G75" i="1"/>
  <c r="F75" i="1"/>
  <c r="L58" i="1"/>
  <c r="J58" i="1"/>
  <c r="I58" i="1"/>
  <c r="H58" i="1"/>
  <c r="G58" i="1"/>
  <c r="F58" i="1"/>
  <c r="J164" i="1"/>
  <c r="G41" i="1"/>
  <c r="L41" i="1"/>
  <c r="J41" i="1"/>
  <c r="I41" i="1"/>
  <c r="H41" i="1"/>
  <c r="F41" i="1"/>
  <c r="F23" i="1"/>
  <c r="L23" i="1"/>
  <c r="J23" i="1"/>
  <c r="I23" i="1"/>
  <c r="H23" i="1"/>
  <c r="G23" i="1"/>
  <c r="G182" i="1" l="1"/>
  <c r="L182" i="1"/>
  <c r="J182" i="1"/>
  <c r="I182" i="1"/>
  <c r="H182" i="1"/>
  <c r="F182" i="1"/>
</calcChain>
</file>

<file path=xl/sharedStrings.xml><?xml version="1.0" encoding="utf-8"?>
<sst xmlns="http://schemas.openxmlformats.org/spreadsheetml/2006/main" count="368" uniqueCount="111">
  <si>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</si>
  <si>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</si>
  <si>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</si>
  <si>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</si>
  <si>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</si>
  <si>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</si>
  <si>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</si>
  <si>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</si>
  <si>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</si>
  <si>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</si>
  <si>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</si>
  <si>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</si>
  <si>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</si>
  <si>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</si>
  <si>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</si>
  <si>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</si>
  <si>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</si>
  <si>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</si>
  <si>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</si>
  <si>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</si>
  <si>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</si>
  <si>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</si>
  <si>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</si>
  <si>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</si>
  <si>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</si>
  <si>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</si>
  <si>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</si>
  <si>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</si>
  <si>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</si>
  <si>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</si>
  <si>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</si>
  <si>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</si>
  <si>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</si>
  <si>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</si>
  <si>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</si>
  <si>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</si>
  <si>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</si>
  <si>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</si>
  <si>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</si>
  <si>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ВО"СКОШИ г. ВЯЗНИКИ</t>
  </si>
  <si>
    <t>директор</t>
  </si>
  <si>
    <t>Кузнецова М. А.</t>
  </si>
  <si>
    <t>чай</t>
  </si>
  <si>
    <t>бутерброд с маслом</t>
  </si>
  <si>
    <t>яблоки</t>
  </si>
  <si>
    <t>каша вязкая молочная из риса</t>
  </si>
  <si>
    <t>кофейный напиток с молоком</t>
  </si>
  <si>
    <t>бутерброд с маслом и сыром</t>
  </si>
  <si>
    <t>каша жидкая молочная из манной крупы</t>
  </si>
  <si>
    <t>запеканка из творога</t>
  </si>
  <si>
    <t>кисель</t>
  </si>
  <si>
    <t>каша вязкая молочная из риса и пшена</t>
  </si>
  <si>
    <t>каша вязкая молочная из овсянных хлопьев</t>
  </si>
  <si>
    <t>омлет</t>
  </si>
  <si>
    <t>каша жидкая молочная гречневая</t>
  </si>
  <si>
    <t>К000482</t>
  </si>
  <si>
    <t>К000001</t>
  </si>
  <si>
    <t>К000173</t>
  </si>
  <si>
    <t>К000372</t>
  </si>
  <si>
    <t>К000379</t>
  </si>
  <si>
    <t>К000476</t>
  </si>
  <si>
    <t>К000181</t>
  </si>
  <si>
    <t>К000174</t>
  </si>
  <si>
    <t>К000223</t>
  </si>
  <si>
    <t>К000175</t>
  </si>
  <si>
    <t>К000498</t>
  </si>
  <si>
    <t>щи из капусты с говядиной</t>
  </si>
  <si>
    <t>К000087</t>
  </si>
  <si>
    <t>ежики из мяса говядины</t>
  </si>
  <si>
    <t>капустатушенаая (белокочанная)</t>
  </si>
  <si>
    <t>К000139</t>
  </si>
  <si>
    <t>компот из смеси сухофруктов</t>
  </si>
  <si>
    <t>К000349</t>
  </si>
  <si>
    <t>рассольник ленинградский</t>
  </si>
  <si>
    <t>К000096</t>
  </si>
  <si>
    <t>рыба под омлетом</t>
  </si>
  <si>
    <t>К000502</t>
  </si>
  <si>
    <t>макароны отварные с маслом сливочным</t>
  </si>
  <si>
    <t>К000202</t>
  </si>
  <si>
    <t>хлеб пшеничный</t>
  </si>
  <si>
    <t>К000496</t>
  </si>
  <si>
    <t>хлеб ржаной</t>
  </si>
  <si>
    <t>К000494</t>
  </si>
  <si>
    <t>икра морковная</t>
  </si>
  <si>
    <t>К000075</t>
  </si>
  <si>
    <t>суп рыбный</t>
  </si>
  <si>
    <t>Плов с мясом птицы</t>
  </si>
  <si>
    <t>К000291</t>
  </si>
  <si>
    <t>свекла отварная</t>
  </si>
  <si>
    <t>К000497</t>
  </si>
  <si>
    <t>суп гороховый с мясом говядины</t>
  </si>
  <si>
    <t>овощное рагу с мясом говядины</t>
  </si>
  <si>
    <t>борщ на курином бульоне</t>
  </si>
  <si>
    <t>котлета куриная</t>
  </si>
  <si>
    <t>К000488</t>
  </si>
  <si>
    <t>пюре картофельное</t>
  </si>
  <si>
    <t>К000312</t>
  </si>
  <si>
    <t>суп овощной с мясом говядины</t>
  </si>
  <si>
    <t>К000499</t>
  </si>
  <si>
    <t>гуляш из мяса говядины</t>
  </si>
  <si>
    <t>К000260</t>
  </si>
  <si>
    <t>греча рассыпчатая</t>
  </si>
  <si>
    <t>борщ с мясом говядины</t>
  </si>
  <si>
    <t>К000081</t>
  </si>
  <si>
    <t>капуста тушеная с мясом говядины</t>
  </si>
  <si>
    <t>суп с фрикадельками из мяса говядины</t>
  </si>
  <si>
    <t>картофель тушеный с мясом птицы</t>
  </si>
  <si>
    <t>*</t>
  </si>
  <si>
    <t>свекольник с мясом говядины</t>
  </si>
  <si>
    <t>тефтели рыбные</t>
  </si>
  <si>
    <t>овощное рагу с мясом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</si>
</sst>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2"/>
  <sheetViews>
    <sheetView tabSelected="1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Q21" sqref="Q2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40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41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2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54</v>
      </c>
      <c r="F6" s="40">
        <v>150</v>
      </c>
      <c r="G6" s="40">
        <v>6.96</v>
      </c>
      <c r="H6" s="40">
        <v>7.95</v>
      </c>
      <c r="I6" s="40">
        <v>26.82</v>
      </c>
      <c r="J6" s="40">
        <v>207</v>
      </c>
      <c r="K6" s="41" t="s">
        <v>57</v>
      </c>
      <c r="L6" s="40">
        <v>11.76</v>
      </c>
    </row>
    <row r="7" spans="1:12" ht="15" x14ac:dyDescent="0.25">
      <c r="A7" s="23"/>
      <c r="B7" s="15"/>
      <c r="C7" s="11"/>
      <c r="D7" s="7" t="s">
        <v>22</v>
      </c>
      <c r="E7" s="42" t="s">
        <v>42</v>
      </c>
      <c r="F7" s="43">
        <v>200</v>
      </c>
      <c r="G7" s="43">
        <v>0.2</v>
      </c>
      <c r="H7" s="43">
        <v>0.05</v>
      </c>
      <c r="I7" s="43">
        <v>8.2200000000000006</v>
      </c>
      <c r="J7" s="43">
        <v>34</v>
      </c>
      <c r="K7" s="44" t="s">
        <v>55</v>
      </c>
      <c r="L7" s="43">
        <v>0.84</v>
      </c>
    </row>
    <row r="8" spans="1:12" ht="15" x14ac:dyDescent="0.25">
      <c r="A8" s="23"/>
      <c r="B8" s="15"/>
      <c r="C8" s="11"/>
      <c r="D8" s="7" t="s">
        <v>23</v>
      </c>
      <c r="E8" s="42" t="s">
        <v>43</v>
      </c>
      <c r="F8" s="43">
        <v>31</v>
      </c>
      <c r="G8" s="43">
        <v>2.71</v>
      </c>
      <c r="H8" s="43">
        <v>7.83</v>
      </c>
      <c r="I8" s="43">
        <v>11.56</v>
      </c>
      <c r="J8" s="43">
        <v>128</v>
      </c>
      <c r="K8" s="44" t="s">
        <v>56</v>
      </c>
      <c r="L8" s="43">
        <v>6.55</v>
      </c>
    </row>
    <row r="9" spans="1:12" ht="15" x14ac:dyDescent="0.25">
      <c r="A9" s="23"/>
      <c r="B9" s="15"/>
      <c r="C9" s="11"/>
      <c r="D9" s="7" t="s">
        <v>24</v>
      </c>
      <c r="E9" s="42" t="s">
        <v>44</v>
      </c>
      <c r="F9" s="43">
        <v>200</v>
      </c>
      <c r="G9" s="43">
        <v>0.75</v>
      </c>
      <c r="H9" s="43">
        <v>0.75</v>
      </c>
      <c r="I9" s="43">
        <v>18.02</v>
      </c>
      <c r="J9" s="43">
        <v>82</v>
      </c>
      <c r="K9" s="44" t="s">
        <v>58</v>
      </c>
      <c r="L9" s="43">
        <v>23.53</v>
      </c>
    </row>
    <row r="10" spans="1:12" ht="15" x14ac:dyDescent="0.25">
      <c r="A10" s="23"/>
      <c r="B10" s="15"/>
      <c r="C10" s="11"/>
      <c r="D10" s="6"/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4"/>
      <c r="B12" s="17"/>
      <c r="C12" s="8"/>
      <c r="D12" s="18" t="s">
        <v>33</v>
      </c>
      <c r="E12" s="9"/>
      <c r="F12" s="19">
        <f>SUM(F6:F11)</f>
        <v>581</v>
      </c>
      <c r="G12" s="19">
        <f>SUM(G6:G11)</f>
        <v>10.620000000000001</v>
      </c>
      <c r="H12" s="19">
        <f>SUM(H6:H11)</f>
        <v>16.579999999999998</v>
      </c>
      <c r="I12" s="19">
        <f>SUM(I6:I11)</f>
        <v>64.62</v>
      </c>
      <c r="J12" s="19">
        <f>SUM(J6:J11)</f>
        <v>451</v>
      </c>
      <c r="K12" s="25"/>
      <c r="L12" s="19">
        <f>SUM(L6:L11)</f>
        <v>42.68</v>
      </c>
    </row>
    <row r="13" spans="1:12" ht="15" x14ac:dyDescent="0.2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7" t="s">
        <v>27</v>
      </c>
      <c r="E14" s="42" t="s">
        <v>66</v>
      </c>
      <c r="F14" s="43">
        <v>200</v>
      </c>
      <c r="G14" s="43">
        <v>7.44</v>
      </c>
      <c r="H14" s="43">
        <v>8.51</v>
      </c>
      <c r="I14" s="43">
        <v>20.010000000000002</v>
      </c>
      <c r="J14" s="43">
        <v>186</v>
      </c>
      <c r="K14" s="44" t="s">
        <v>67</v>
      </c>
      <c r="L14" s="43">
        <v>24.95</v>
      </c>
    </row>
    <row r="15" spans="1:12" ht="15" x14ac:dyDescent="0.25">
      <c r="A15" s="23"/>
      <c r="B15" s="15"/>
      <c r="C15" s="11"/>
      <c r="D15" s="7" t="s">
        <v>28</v>
      </c>
      <c r="E15" s="42" t="s">
        <v>68</v>
      </c>
      <c r="F15" s="43">
        <v>120</v>
      </c>
      <c r="G15" s="43">
        <v>19.3</v>
      </c>
      <c r="H15" s="43">
        <v>16.850000000000001</v>
      </c>
      <c r="I15" s="43">
        <v>8.49</v>
      </c>
      <c r="J15" s="43">
        <v>263</v>
      </c>
      <c r="K15" s="44"/>
      <c r="L15" s="43">
        <v>67.260000000000005</v>
      </c>
    </row>
    <row r="16" spans="1:12" ht="15" x14ac:dyDescent="0.25">
      <c r="A16" s="23"/>
      <c r="B16" s="15"/>
      <c r="C16" s="11"/>
      <c r="D16" s="7" t="s">
        <v>29</v>
      </c>
      <c r="E16" s="42" t="s">
        <v>69</v>
      </c>
      <c r="F16" s="43">
        <v>160</v>
      </c>
      <c r="G16" s="43">
        <v>3.28</v>
      </c>
      <c r="H16" s="43">
        <v>4.58</v>
      </c>
      <c r="I16" s="43">
        <v>10.3</v>
      </c>
      <c r="J16" s="43">
        <v>96</v>
      </c>
      <c r="K16" s="44" t="s">
        <v>70</v>
      </c>
      <c r="L16" s="43">
        <v>9.2200000000000006</v>
      </c>
    </row>
    <row r="17" spans="1:12" ht="15" x14ac:dyDescent="0.25">
      <c r="A17" s="23"/>
      <c r="B17" s="15"/>
      <c r="C17" s="11"/>
      <c r="D17" s="7" t="s">
        <v>30</v>
      </c>
      <c r="E17" s="42" t="s">
        <v>71</v>
      </c>
      <c r="F17" s="43">
        <v>200</v>
      </c>
      <c r="G17" s="43">
        <v>0.05</v>
      </c>
      <c r="H17" s="43"/>
      <c r="I17" s="43">
        <v>12.07</v>
      </c>
      <c r="J17" s="43">
        <v>48</v>
      </c>
      <c r="K17" s="44" t="s">
        <v>72</v>
      </c>
      <c r="L17" s="43">
        <v>1.78</v>
      </c>
    </row>
    <row r="18" spans="1:12" ht="15" x14ac:dyDescent="0.25">
      <c r="A18" s="23"/>
      <c r="B18" s="15"/>
      <c r="C18" s="11"/>
      <c r="D18" s="7" t="s">
        <v>31</v>
      </c>
      <c r="E18" s="42" t="s">
        <v>79</v>
      </c>
      <c r="F18" s="43">
        <v>30</v>
      </c>
      <c r="G18" s="43">
        <v>2.4</v>
      </c>
      <c r="H18" s="43">
        <v>0.42</v>
      </c>
      <c r="I18" s="43">
        <v>10.1</v>
      </c>
      <c r="J18" s="43">
        <v>54</v>
      </c>
      <c r="K18" s="44" t="s">
        <v>80</v>
      </c>
      <c r="L18" s="43">
        <v>2.5099999999999998</v>
      </c>
    </row>
    <row r="19" spans="1:12" ht="15" x14ac:dyDescent="0.25">
      <c r="A19" s="23"/>
      <c r="B19" s="15"/>
      <c r="C19" s="11"/>
      <c r="D19" s="7" t="s">
        <v>32</v>
      </c>
      <c r="E19" s="42" t="s">
        <v>81</v>
      </c>
      <c r="F19" s="43">
        <v>40</v>
      </c>
      <c r="G19" s="43">
        <v>2.64</v>
      </c>
      <c r="H19" s="43">
        <v>0.48</v>
      </c>
      <c r="I19" s="43">
        <v>13.64</v>
      </c>
      <c r="J19" s="43">
        <v>69</v>
      </c>
      <c r="K19" s="44" t="s">
        <v>82</v>
      </c>
      <c r="L19" s="43">
        <v>2.06</v>
      </c>
    </row>
    <row r="20" spans="1:12" ht="15" x14ac:dyDescent="0.25">
      <c r="A20" s="23"/>
      <c r="B20" s="15"/>
      <c r="C20" s="11"/>
      <c r="D20" s="6"/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SUM(F13:F21)</f>
        <v>750</v>
      </c>
      <c r="G22" s="19">
        <f t="shared" ref="G22:J22" si="0">SUM(G13:G21)</f>
        <v>35.110000000000007</v>
      </c>
      <c r="H22" s="19">
        <f t="shared" si="0"/>
        <v>30.84</v>
      </c>
      <c r="I22" s="19">
        <f t="shared" si="0"/>
        <v>74.61</v>
      </c>
      <c r="J22" s="19">
        <f t="shared" si="0"/>
        <v>716</v>
      </c>
      <c r="K22" s="25"/>
      <c r="L22" s="19">
        <f t="shared" ref="L22" si="1">SUM(L13:L21)</f>
        <v>107.78000000000002</v>
      </c>
    </row>
    <row r="23" spans="1:12" ht="15" x14ac:dyDescent="0.2">
      <c r="A23" s="29">
        <f>A6</f>
        <v>1</v>
      </c>
      <c r="B23" s="30">
        <f>B6</f>
        <v>1</v>
      </c>
      <c r="C23" s="53" t="s">
        <v>4</v>
      </c>
      <c r="D23" s="54"/>
      <c r="E23" s="31"/>
      <c r="F23" s="32">
        <f>F12+F22</f>
        <v>1331</v>
      </c>
      <c r="G23" s="32">
        <f t="shared" ref="G23:J23" si="2">G12+G22</f>
        <v>45.730000000000004</v>
      </c>
      <c r="H23" s="32">
        <f t="shared" si="2"/>
        <v>47.42</v>
      </c>
      <c r="I23" s="32">
        <f t="shared" si="2"/>
        <v>139.23000000000002</v>
      </c>
      <c r="J23" s="32">
        <f t="shared" si="2"/>
        <v>1167</v>
      </c>
      <c r="K23" s="32"/>
      <c r="L23" s="32">
        <f t="shared" ref="L23" si="3">L12+L22</f>
        <v>150.46</v>
      </c>
    </row>
    <row r="24" spans="1:12" ht="15" x14ac:dyDescent="0.25">
      <c r="A24" s="14">
        <v>1</v>
      </c>
      <c r="B24" s="15">
        <v>2</v>
      </c>
      <c r="C24" s="22" t="s">
        <v>20</v>
      </c>
      <c r="D24" s="5" t="s">
        <v>21</v>
      </c>
      <c r="E24" s="39" t="s">
        <v>45</v>
      </c>
      <c r="F24" s="40">
        <v>180</v>
      </c>
      <c r="G24" s="40">
        <v>5.08</v>
      </c>
      <c r="H24" s="40">
        <v>8.26</v>
      </c>
      <c r="I24" s="40">
        <v>25.43</v>
      </c>
      <c r="J24" s="40">
        <v>196</v>
      </c>
      <c r="K24" s="41" t="s">
        <v>62</v>
      </c>
      <c r="L24" s="40">
        <v>11.82</v>
      </c>
    </row>
    <row r="25" spans="1:12" ht="15" x14ac:dyDescent="0.25">
      <c r="A25" s="14"/>
      <c r="B25" s="15"/>
      <c r="C25" s="11"/>
      <c r="D25" s="7" t="s">
        <v>22</v>
      </c>
      <c r="E25" s="42" t="s">
        <v>46</v>
      </c>
      <c r="F25" s="43">
        <v>200</v>
      </c>
      <c r="G25" s="43">
        <v>4.62</v>
      </c>
      <c r="H25" s="43">
        <v>5.25</v>
      </c>
      <c r="I25" s="43">
        <v>11.28</v>
      </c>
      <c r="J25" s="43">
        <v>119</v>
      </c>
      <c r="K25" s="44" t="s">
        <v>59</v>
      </c>
      <c r="L25" s="43">
        <v>9.8000000000000007</v>
      </c>
    </row>
    <row r="26" spans="1:12" ht="15" x14ac:dyDescent="0.25">
      <c r="A26" s="14"/>
      <c r="B26" s="15"/>
      <c r="C26" s="11"/>
      <c r="D26" s="7" t="s">
        <v>23</v>
      </c>
      <c r="E26" s="42" t="s">
        <v>47</v>
      </c>
      <c r="F26" s="43">
        <v>31</v>
      </c>
      <c r="G26" s="43">
        <v>7.91</v>
      </c>
      <c r="H26" s="43">
        <v>13.13</v>
      </c>
      <c r="I26" s="43">
        <v>11.56</v>
      </c>
      <c r="J26" s="43">
        <v>196</v>
      </c>
      <c r="K26" s="44" t="s">
        <v>65</v>
      </c>
      <c r="L26" s="43">
        <v>16.55</v>
      </c>
    </row>
    <row r="27" spans="1:12" ht="15" x14ac:dyDescent="0.25">
      <c r="A27" s="14"/>
      <c r="B27" s="15"/>
      <c r="C27" s="11"/>
      <c r="D27" s="7" t="s">
        <v>24</v>
      </c>
      <c r="E27" s="42" t="s">
        <v>44</v>
      </c>
      <c r="F27" s="43">
        <v>200</v>
      </c>
      <c r="G27" s="43">
        <v>0.75</v>
      </c>
      <c r="H27" s="43">
        <v>0.75</v>
      </c>
      <c r="I27" s="43">
        <v>18.02</v>
      </c>
      <c r="J27" s="43">
        <v>82</v>
      </c>
      <c r="K27" s="44" t="s">
        <v>58</v>
      </c>
      <c r="L27" s="43">
        <v>23.53</v>
      </c>
    </row>
    <row r="28" spans="1:12" ht="15" x14ac:dyDescent="0.25">
      <c r="A28" s="14"/>
      <c r="B28" s="15"/>
      <c r="C28" s="11"/>
      <c r="D28" s="6"/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6"/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6"/>
      <c r="B30" s="17"/>
      <c r="C30" s="8"/>
      <c r="D30" s="18" t="s">
        <v>33</v>
      </c>
      <c r="E30" s="9"/>
      <c r="F30" s="19">
        <f>SUM(F24:F29)</f>
        <v>611</v>
      </c>
      <c r="G30" s="19">
        <f>SUM(G24:G29)</f>
        <v>18.36</v>
      </c>
      <c r="H30" s="19">
        <f>SUM(H24:H29)</f>
        <v>27.39</v>
      </c>
      <c r="I30" s="19">
        <f>SUM(I24:I29)</f>
        <v>66.290000000000006</v>
      </c>
      <c r="J30" s="19">
        <f>SUM(J24:J29)</f>
        <v>593</v>
      </c>
      <c r="K30" s="25"/>
      <c r="L30" s="19">
        <f>SUM(L24:L29)</f>
        <v>61.7</v>
      </c>
    </row>
    <row r="31" spans="1:12" ht="15" x14ac:dyDescent="0.25">
      <c r="A31" s="13">
        <f>A24</f>
        <v>1</v>
      </c>
      <c r="B31" s="13">
        <f>B24</f>
        <v>2</v>
      </c>
      <c r="C31" s="10" t="s">
        <v>25</v>
      </c>
      <c r="D31" s="7" t="s">
        <v>26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7" t="s">
        <v>27</v>
      </c>
      <c r="E32" s="42" t="s">
        <v>73</v>
      </c>
      <c r="F32" s="43">
        <v>200</v>
      </c>
      <c r="G32" s="43">
        <v>6.81</v>
      </c>
      <c r="H32" s="43">
        <v>8.5299999999999994</v>
      </c>
      <c r="I32" s="43">
        <v>22.21</v>
      </c>
      <c r="J32" s="43">
        <v>193</v>
      </c>
      <c r="K32" s="44" t="s">
        <v>74</v>
      </c>
      <c r="L32" s="43">
        <v>21.51</v>
      </c>
    </row>
    <row r="33" spans="1:12" ht="15" x14ac:dyDescent="0.25">
      <c r="A33" s="14"/>
      <c r="B33" s="15"/>
      <c r="C33" s="11"/>
      <c r="D33" s="7" t="s">
        <v>28</v>
      </c>
      <c r="E33" s="42" t="s">
        <v>75</v>
      </c>
      <c r="F33" s="43">
        <v>100</v>
      </c>
      <c r="G33" s="43">
        <v>25.07</v>
      </c>
      <c r="H33" s="43">
        <v>7.89</v>
      </c>
      <c r="I33" s="43">
        <v>0.56000000000000005</v>
      </c>
      <c r="J33" s="43">
        <v>174</v>
      </c>
      <c r="K33" s="44" t="s">
        <v>76</v>
      </c>
      <c r="L33" s="43">
        <v>42.03</v>
      </c>
    </row>
    <row r="34" spans="1:12" ht="15" x14ac:dyDescent="0.25">
      <c r="A34" s="14"/>
      <c r="B34" s="15"/>
      <c r="C34" s="11"/>
      <c r="D34" s="7" t="s">
        <v>29</v>
      </c>
      <c r="E34" s="42" t="s">
        <v>77</v>
      </c>
      <c r="F34" s="43">
        <v>150</v>
      </c>
      <c r="G34" s="43">
        <v>5.42</v>
      </c>
      <c r="H34" s="43">
        <v>5.61</v>
      </c>
      <c r="I34" s="43">
        <v>34.950000000000003</v>
      </c>
      <c r="J34" s="43">
        <v>212</v>
      </c>
      <c r="K34" s="44" t="s">
        <v>78</v>
      </c>
      <c r="L34" s="43">
        <v>4.6500000000000004</v>
      </c>
    </row>
    <row r="35" spans="1:12" ht="15" x14ac:dyDescent="0.25">
      <c r="A35" s="14"/>
      <c r="B35" s="15"/>
      <c r="C35" s="11"/>
      <c r="D35" s="7" t="s">
        <v>30</v>
      </c>
      <c r="E35" s="42" t="s">
        <v>71</v>
      </c>
      <c r="F35" s="43">
        <v>200</v>
      </c>
      <c r="G35" s="43">
        <v>0.05</v>
      </c>
      <c r="H35" s="43"/>
      <c r="I35" s="43">
        <v>12.07</v>
      </c>
      <c r="J35" s="43">
        <v>48</v>
      </c>
      <c r="K35" s="44" t="s">
        <v>72</v>
      </c>
      <c r="L35" s="43">
        <v>1.78</v>
      </c>
    </row>
    <row r="36" spans="1:12" ht="15" x14ac:dyDescent="0.25">
      <c r="A36" s="14"/>
      <c r="B36" s="15"/>
      <c r="C36" s="11"/>
      <c r="D36" s="7" t="s">
        <v>31</v>
      </c>
      <c r="E36" s="42" t="s">
        <v>79</v>
      </c>
      <c r="F36" s="43">
        <v>30</v>
      </c>
      <c r="G36" s="43">
        <v>2.4</v>
      </c>
      <c r="H36" s="43">
        <v>0.42</v>
      </c>
      <c r="I36" s="43">
        <v>10.1</v>
      </c>
      <c r="J36" s="43">
        <v>54</v>
      </c>
      <c r="K36" s="44" t="s">
        <v>80</v>
      </c>
      <c r="L36" s="43">
        <v>2.5099999999999998</v>
      </c>
    </row>
    <row r="37" spans="1:12" ht="15" x14ac:dyDescent="0.25">
      <c r="A37" s="14"/>
      <c r="B37" s="15"/>
      <c r="C37" s="11"/>
      <c r="D37" s="7" t="s">
        <v>32</v>
      </c>
      <c r="E37" s="42" t="s">
        <v>81</v>
      </c>
      <c r="F37" s="43">
        <v>40</v>
      </c>
      <c r="G37" s="43">
        <v>2.64</v>
      </c>
      <c r="H37" s="43">
        <v>0.48</v>
      </c>
      <c r="I37" s="43">
        <v>13.64</v>
      </c>
      <c r="J37" s="43">
        <v>69</v>
      </c>
      <c r="K37" s="44" t="s">
        <v>82</v>
      </c>
      <c r="L37" s="43">
        <v>2.06</v>
      </c>
    </row>
    <row r="38" spans="1:12" ht="15" x14ac:dyDescent="0.25">
      <c r="A38" s="14"/>
      <c r="B38" s="15"/>
      <c r="C38" s="11"/>
      <c r="D38" s="6"/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6"/>
      <c r="B40" s="17"/>
      <c r="C40" s="8"/>
      <c r="D40" s="18" t="s">
        <v>33</v>
      </c>
      <c r="E40" s="9"/>
      <c r="F40" s="19">
        <f>SUM(F31:F39)</f>
        <v>720</v>
      </c>
      <c r="G40" s="19">
        <f t="shared" ref="G40" si="4">SUM(G31:G39)</f>
        <v>42.389999999999993</v>
      </c>
      <c r="H40" s="19">
        <f t="shared" ref="H40" si="5">SUM(H31:H39)</f>
        <v>22.93</v>
      </c>
      <c r="I40" s="19">
        <f t="shared" ref="I40" si="6">SUM(I31:I39)</f>
        <v>93.529999999999987</v>
      </c>
      <c r="J40" s="19">
        <f t="shared" ref="J40:L40" si="7">SUM(J31:J39)</f>
        <v>750</v>
      </c>
      <c r="K40" s="25"/>
      <c r="L40" s="19">
        <f t="shared" si="7"/>
        <v>74.54000000000002</v>
      </c>
    </row>
    <row r="41" spans="1:12" ht="15.75" customHeight="1" x14ac:dyDescent="0.2">
      <c r="A41" s="33">
        <f>A24</f>
        <v>1</v>
      </c>
      <c r="B41" s="33">
        <f>B24</f>
        <v>2</v>
      </c>
      <c r="C41" s="53" t="s">
        <v>4</v>
      </c>
      <c r="D41" s="54"/>
      <c r="E41" s="31"/>
      <c r="F41" s="32">
        <f>F30+F40</f>
        <v>1331</v>
      </c>
      <c r="G41" s="32">
        <f t="shared" ref="G41" si="8">G30+G40</f>
        <v>60.749999999999993</v>
      </c>
      <c r="H41" s="32">
        <f t="shared" ref="H41" si="9">H30+H40</f>
        <v>50.32</v>
      </c>
      <c r="I41" s="32">
        <f t="shared" ref="I41" si="10">I30+I40</f>
        <v>159.82</v>
      </c>
      <c r="J41" s="32">
        <f t="shared" ref="J41:L41" si="11">J30+J40</f>
        <v>1343</v>
      </c>
      <c r="K41" s="32"/>
      <c r="L41" s="32">
        <f t="shared" si="11"/>
        <v>136.24</v>
      </c>
    </row>
    <row r="42" spans="1:12" ht="15" x14ac:dyDescent="0.25">
      <c r="A42" s="20">
        <v>1</v>
      </c>
      <c r="B42" s="21">
        <v>3</v>
      </c>
      <c r="C42" s="22" t="s">
        <v>20</v>
      </c>
      <c r="D42" s="5" t="s">
        <v>21</v>
      </c>
      <c r="E42" s="39" t="s">
        <v>48</v>
      </c>
      <c r="F42" s="40">
        <v>150</v>
      </c>
      <c r="G42" s="40">
        <v>4.92</v>
      </c>
      <c r="H42" s="40">
        <v>7.22</v>
      </c>
      <c r="I42" s="40">
        <v>19.37</v>
      </c>
      <c r="J42" s="40">
        <v>162</v>
      </c>
      <c r="K42" s="41" t="s">
        <v>61</v>
      </c>
      <c r="L42" s="40">
        <v>10.58</v>
      </c>
    </row>
    <row r="43" spans="1:12" ht="15" x14ac:dyDescent="0.25">
      <c r="A43" s="23"/>
      <c r="B43" s="15"/>
      <c r="C43" s="11"/>
      <c r="D43" s="7" t="s">
        <v>22</v>
      </c>
      <c r="E43" s="42" t="s">
        <v>46</v>
      </c>
      <c r="F43" s="43">
        <v>200</v>
      </c>
      <c r="G43" s="43">
        <v>4.62</v>
      </c>
      <c r="H43" s="43">
        <v>5.25</v>
      </c>
      <c r="I43" s="43">
        <v>11.28</v>
      </c>
      <c r="J43" s="43">
        <v>119</v>
      </c>
      <c r="K43" s="44" t="s">
        <v>59</v>
      </c>
      <c r="L43" s="43">
        <v>9.8000000000000007</v>
      </c>
    </row>
    <row r="44" spans="1:12" ht="15" x14ac:dyDescent="0.25">
      <c r="A44" s="23"/>
      <c r="B44" s="15"/>
      <c r="C44" s="11"/>
      <c r="D44" s="7" t="s">
        <v>23</v>
      </c>
      <c r="E44" s="42" t="s">
        <v>43</v>
      </c>
      <c r="F44" s="43">
        <v>31</v>
      </c>
      <c r="G44" s="43">
        <v>2.71</v>
      </c>
      <c r="H44" s="43">
        <v>7.83</v>
      </c>
      <c r="I44" s="43">
        <v>11.56</v>
      </c>
      <c r="J44" s="43">
        <v>128</v>
      </c>
      <c r="K44" s="44" t="s">
        <v>56</v>
      </c>
      <c r="L44" s="43">
        <v>6.55</v>
      </c>
    </row>
    <row r="45" spans="1:12" ht="15" x14ac:dyDescent="0.25">
      <c r="A45" s="23"/>
      <c r="B45" s="15"/>
      <c r="C45" s="11"/>
      <c r="D45" s="7" t="s">
        <v>24</v>
      </c>
      <c r="E45" s="42" t="s">
        <v>44</v>
      </c>
      <c r="F45" s="43">
        <v>200</v>
      </c>
      <c r="G45" s="43">
        <v>0.75</v>
      </c>
      <c r="H45" s="43">
        <v>0.75</v>
      </c>
      <c r="I45" s="43">
        <v>18.02</v>
      </c>
      <c r="J45" s="43">
        <v>82</v>
      </c>
      <c r="K45" s="44" t="s">
        <v>58</v>
      </c>
      <c r="L45" s="43">
        <v>23.53</v>
      </c>
    </row>
    <row r="46" spans="1:12" ht="15" x14ac:dyDescent="0.25">
      <c r="A46" s="23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6"/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4"/>
      <c r="B48" s="17"/>
      <c r="C48" s="8"/>
      <c r="D48" s="18" t="s">
        <v>33</v>
      </c>
      <c r="E48" s="9"/>
      <c r="F48" s="19">
        <f>SUM(F42:F47)</f>
        <v>581</v>
      </c>
      <c r="G48" s="19">
        <f>SUM(G42:G47)</f>
        <v>13</v>
      </c>
      <c r="H48" s="19">
        <f>SUM(H42:H47)</f>
        <v>21.049999999999997</v>
      </c>
      <c r="I48" s="19">
        <f>SUM(I42:I47)</f>
        <v>60.230000000000004</v>
      </c>
      <c r="J48" s="19">
        <f>SUM(J42:J47)</f>
        <v>491</v>
      </c>
      <c r="K48" s="25"/>
      <c r="L48" s="19">
        <f>SUM(L42:L47)</f>
        <v>50.460000000000008</v>
      </c>
    </row>
    <row r="49" spans="1:12" ht="15" x14ac:dyDescent="0.25">
      <c r="A49" s="26">
        <f>A42</f>
        <v>1</v>
      </c>
      <c r="B49" s="13">
        <f>B42</f>
        <v>3</v>
      </c>
      <c r="C49" s="10" t="s">
        <v>25</v>
      </c>
      <c r="D49" s="7" t="s">
        <v>26</v>
      </c>
      <c r="E49" s="42" t="s">
        <v>83</v>
      </c>
      <c r="F49" s="43">
        <v>100</v>
      </c>
      <c r="G49" s="43">
        <v>1.33</v>
      </c>
      <c r="H49" s="43">
        <v>4.08</v>
      </c>
      <c r="I49" s="43">
        <v>7.67</v>
      </c>
      <c r="J49" s="43">
        <v>73</v>
      </c>
      <c r="K49" s="44" t="s">
        <v>84</v>
      </c>
      <c r="L49" s="43">
        <v>5.25</v>
      </c>
    </row>
    <row r="50" spans="1:12" ht="15" x14ac:dyDescent="0.25">
      <c r="A50" s="23"/>
      <c r="B50" s="15"/>
      <c r="C50" s="11"/>
      <c r="D50" s="7" t="s">
        <v>27</v>
      </c>
      <c r="E50" s="42" t="s">
        <v>85</v>
      </c>
      <c r="F50" s="43">
        <v>200</v>
      </c>
      <c r="G50" s="43">
        <v>10.119999999999999</v>
      </c>
      <c r="H50" s="43">
        <v>7.14</v>
      </c>
      <c r="I50" s="43">
        <v>17.59</v>
      </c>
      <c r="J50" s="43">
        <v>175</v>
      </c>
      <c r="K50" s="44"/>
      <c r="L50" s="43">
        <v>18.72</v>
      </c>
    </row>
    <row r="51" spans="1:12" ht="15" x14ac:dyDescent="0.25">
      <c r="A51" s="23"/>
      <c r="B51" s="15"/>
      <c r="C51" s="11"/>
      <c r="D51" s="7" t="s">
        <v>28</v>
      </c>
      <c r="E51" s="42" t="s">
        <v>86</v>
      </c>
      <c r="F51" s="43">
        <v>200</v>
      </c>
      <c r="G51" s="43">
        <v>23.11</v>
      </c>
      <c r="H51" s="43">
        <v>24.12</v>
      </c>
      <c r="I51" s="43">
        <v>23.83</v>
      </c>
      <c r="J51" s="43">
        <v>405</v>
      </c>
      <c r="K51" s="44" t="s">
        <v>87</v>
      </c>
      <c r="L51" s="43">
        <v>37.4</v>
      </c>
    </row>
    <row r="52" spans="1:12" ht="15" x14ac:dyDescent="0.25">
      <c r="A52" s="23"/>
      <c r="B52" s="15"/>
      <c r="C52" s="11"/>
      <c r="D52" s="7" t="s">
        <v>30</v>
      </c>
      <c r="E52" s="42" t="s">
        <v>71</v>
      </c>
      <c r="F52" s="43">
        <v>200</v>
      </c>
      <c r="G52" s="43">
        <v>0.05</v>
      </c>
      <c r="H52" s="43"/>
      <c r="I52" s="43">
        <v>12.07</v>
      </c>
      <c r="J52" s="43">
        <v>48</v>
      </c>
      <c r="K52" s="44" t="s">
        <v>72</v>
      </c>
      <c r="L52" s="43">
        <v>1.78</v>
      </c>
    </row>
    <row r="53" spans="1:12" ht="15" x14ac:dyDescent="0.25">
      <c r="A53" s="23"/>
      <c r="B53" s="15"/>
      <c r="C53" s="11"/>
      <c r="D53" s="7" t="s">
        <v>31</v>
      </c>
      <c r="E53" s="42" t="s">
        <v>79</v>
      </c>
      <c r="F53" s="43">
        <v>30</v>
      </c>
      <c r="G53" s="43">
        <v>2.4</v>
      </c>
      <c r="H53" s="43">
        <v>0.42</v>
      </c>
      <c r="I53" s="43">
        <v>10.1</v>
      </c>
      <c r="J53" s="43">
        <v>54</v>
      </c>
      <c r="K53" s="44" t="s">
        <v>80</v>
      </c>
      <c r="L53" s="43">
        <v>2.5099999999999998</v>
      </c>
    </row>
    <row r="54" spans="1:12" ht="15" x14ac:dyDescent="0.25">
      <c r="A54" s="23"/>
      <c r="B54" s="15"/>
      <c r="C54" s="11"/>
      <c r="D54" s="7" t="s">
        <v>32</v>
      </c>
      <c r="E54" s="42" t="s">
        <v>81</v>
      </c>
      <c r="F54" s="43">
        <v>40</v>
      </c>
      <c r="G54" s="43">
        <v>2.64</v>
      </c>
      <c r="H54" s="43">
        <v>0.48</v>
      </c>
      <c r="I54" s="43">
        <v>13.64</v>
      </c>
      <c r="J54" s="43">
        <v>69</v>
      </c>
      <c r="K54" s="44" t="s">
        <v>82</v>
      </c>
      <c r="L54" s="43">
        <v>2.06</v>
      </c>
    </row>
    <row r="55" spans="1:12" ht="15" x14ac:dyDescent="0.25">
      <c r="A55" s="23"/>
      <c r="B55" s="15"/>
      <c r="C55" s="11"/>
      <c r="D55" s="6"/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6"/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4"/>
      <c r="B57" s="17"/>
      <c r="C57" s="8"/>
      <c r="D57" s="18" t="s">
        <v>33</v>
      </c>
      <c r="E57" s="9"/>
      <c r="F57" s="19">
        <f>SUM(F49:F56)</f>
        <v>770</v>
      </c>
      <c r="G57" s="19">
        <f>SUM(G49:G56)</f>
        <v>39.65</v>
      </c>
      <c r="H57" s="19">
        <f>SUM(H49:H56)</f>
        <v>36.24</v>
      </c>
      <c r="I57" s="19">
        <f>SUM(I49:I56)</f>
        <v>84.899999999999991</v>
      </c>
      <c r="J57" s="19">
        <f>SUM(J49:J56)</f>
        <v>824</v>
      </c>
      <c r="K57" s="25"/>
      <c r="L57" s="19">
        <f>SUM(L49:L56)</f>
        <v>67.72</v>
      </c>
    </row>
    <row r="58" spans="1:12" ht="15.75" customHeight="1" x14ac:dyDescent="0.2">
      <c r="A58" s="29">
        <f>A42</f>
        <v>1</v>
      </c>
      <c r="B58" s="30">
        <f>B42</f>
        <v>3</v>
      </c>
      <c r="C58" s="53" t="s">
        <v>4</v>
      </c>
      <c r="D58" s="54"/>
      <c r="E58" s="31"/>
      <c r="F58" s="32">
        <f>F48+F57</f>
        <v>1351</v>
      </c>
      <c r="G58" s="32">
        <f>G48+G57</f>
        <v>52.65</v>
      </c>
      <c r="H58" s="32">
        <f>H48+H57</f>
        <v>57.29</v>
      </c>
      <c r="I58" s="32">
        <f>I48+I57</f>
        <v>145.13</v>
      </c>
      <c r="J58" s="32">
        <f>J48+J57</f>
        <v>1315</v>
      </c>
      <c r="K58" s="32"/>
      <c r="L58" s="32">
        <f>L48+L57</f>
        <v>118.18</v>
      </c>
    </row>
    <row r="59" spans="1:12" ht="15" x14ac:dyDescent="0.25">
      <c r="A59" s="20">
        <v>1</v>
      </c>
      <c r="B59" s="21">
        <v>4</v>
      </c>
      <c r="C59" s="22" t="s">
        <v>20</v>
      </c>
      <c r="D59" s="5" t="s">
        <v>21</v>
      </c>
      <c r="E59" s="39" t="s">
        <v>53</v>
      </c>
      <c r="F59" s="40">
        <v>160</v>
      </c>
      <c r="G59" s="40">
        <v>10.42</v>
      </c>
      <c r="H59" s="40">
        <v>10.98</v>
      </c>
      <c r="I59" s="40">
        <v>5.09</v>
      </c>
      <c r="J59" s="40">
        <v>161</v>
      </c>
      <c r="K59" s="41" t="s">
        <v>60</v>
      </c>
      <c r="L59" s="40">
        <v>32.450000000000003</v>
      </c>
    </row>
    <row r="60" spans="1:12" ht="15" x14ac:dyDescent="0.25">
      <c r="A60" s="23"/>
      <c r="B60" s="15"/>
      <c r="C60" s="11"/>
      <c r="D60" s="7" t="s">
        <v>22</v>
      </c>
      <c r="E60" s="42" t="s">
        <v>46</v>
      </c>
      <c r="F60" s="43">
        <v>200</v>
      </c>
      <c r="G60" s="43">
        <v>4.62</v>
      </c>
      <c r="H60" s="43">
        <v>5.25</v>
      </c>
      <c r="I60" s="43">
        <v>11.28</v>
      </c>
      <c r="J60" s="43">
        <v>119</v>
      </c>
      <c r="K60" s="44" t="s">
        <v>59</v>
      </c>
      <c r="L60" s="43">
        <v>9.8000000000000007</v>
      </c>
    </row>
    <row r="61" spans="1:12" ht="15" x14ac:dyDescent="0.25">
      <c r="A61" s="23"/>
      <c r="B61" s="15"/>
      <c r="C61" s="11"/>
      <c r="D61" s="7" t="s">
        <v>23</v>
      </c>
      <c r="E61" s="42" t="s">
        <v>43</v>
      </c>
      <c r="F61" s="43">
        <v>31</v>
      </c>
      <c r="G61" s="43">
        <v>2.71</v>
      </c>
      <c r="H61" s="43">
        <v>7.83</v>
      </c>
      <c r="I61" s="43">
        <v>11.56</v>
      </c>
      <c r="J61" s="43">
        <v>128</v>
      </c>
      <c r="K61" s="44" t="s">
        <v>56</v>
      </c>
      <c r="L61" s="43">
        <v>6.55</v>
      </c>
    </row>
    <row r="62" spans="1:12" ht="15" x14ac:dyDescent="0.25">
      <c r="A62" s="23"/>
      <c r="B62" s="15"/>
      <c r="C62" s="11"/>
      <c r="D62" s="7" t="s">
        <v>24</v>
      </c>
      <c r="E62" s="42" t="s">
        <v>44</v>
      </c>
      <c r="F62" s="43">
        <v>200</v>
      </c>
      <c r="G62" s="43">
        <v>0.75</v>
      </c>
      <c r="H62" s="43">
        <v>0.75</v>
      </c>
      <c r="I62" s="43">
        <v>18.02</v>
      </c>
      <c r="J62" s="43">
        <v>82</v>
      </c>
      <c r="K62" s="44" t="s">
        <v>58</v>
      </c>
      <c r="L62" s="43">
        <v>23.53</v>
      </c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4"/>
      <c r="B65" s="17"/>
      <c r="C65" s="8"/>
      <c r="D65" s="18" t="s">
        <v>33</v>
      </c>
      <c r="E65" s="9"/>
      <c r="F65" s="19">
        <f>SUM(F59:F64)</f>
        <v>591</v>
      </c>
      <c r="G65" s="19">
        <f>SUM(G59:G64)</f>
        <v>18.5</v>
      </c>
      <c r="H65" s="19">
        <f>SUM(H59:H64)</f>
        <v>24.810000000000002</v>
      </c>
      <c r="I65" s="19">
        <f>SUM(I59:I64)</f>
        <v>45.95</v>
      </c>
      <c r="J65" s="19">
        <f>SUM(J59:J64)</f>
        <v>490</v>
      </c>
      <c r="K65" s="25"/>
      <c r="L65" s="19">
        <f>SUM(L59:L64)</f>
        <v>72.33</v>
      </c>
    </row>
    <row r="66" spans="1:12" ht="15" x14ac:dyDescent="0.25">
      <c r="A66" s="26">
        <f>A59</f>
        <v>1</v>
      </c>
      <c r="B66" s="13">
        <f>B59</f>
        <v>4</v>
      </c>
      <c r="C66" s="10" t="s">
        <v>25</v>
      </c>
      <c r="D66" s="7" t="s">
        <v>26</v>
      </c>
      <c r="E66" s="42" t="s">
        <v>88</v>
      </c>
      <c r="F66" s="43">
        <v>70</v>
      </c>
      <c r="G66" s="43">
        <v>0.99</v>
      </c>
      <c r="H66" s="43">
        <v>0.06</v>
      </c>
      <c r="I66" s="43">
        <v>5.8</v>
      </c>
      <c r="J66" s="43">
        <v>54</v>
      </c>
      <c r="K66" s="44" t="s">
        <v>89</v>
      </c>
      <c r="L66" s="43">
        <v>2.78</v>
      </c>
    </row>
    <row r="67" spans="1:12" ht="15" x14ac:dyDescent="0.25">
      <c r="A67" s="23"/>
      <c r="B67" s="15"/>
      <c r="C67" s="11"/>
      <c r="D67" s="7" t="s">
        <v>27</v>
      </c>
      <c r="E67" s="42" t="s">
        <v>90</v>
      </c>
      <c r="F67" s="43">
        <v>200</v>
      </c>
      <c r="G67" s="43">
        <v>9.36</v>
      </c>
      <c r="H67" s="43">
        <v>7.89</v>
      </c>
      <c r="I67" s="43">
        <v>24.02</v>
      </c>
      <c r="J67" s="43">
        <v>205</v>
      </c>
      <c r="K67" s="44"/>
      <c r="L67" s="43">
        <v>18.45</v>
      </c>
    </row>
    <row r="68" spans="1:12" ht="15" x14ac:dyDescent="0.25">
      <c r="A68" s="23"/>
      <c r="B68" s="15"/>
      <c r="C68" s="11"/>
      <c r="D68" s="7" t="s">
        <v>28</v>
      </c>
      <c r="E68" s="42" t="s">
        <v>91</v>
      </c>
      <c r="F68" s="43">
        <v>210</v>
      </c>
      <c r="G68" s="43">
        <v>15.4</v>
      </c>
      <c r="H68" s="43">
        <v>13.37</v>
      </c>
      <c r="I68" s="43">
        <v>26.58</v>
      </c>
      <c r="J68" s="43">
        <v>288</v>
      </c>
      <c r="K68" s="44"/>
      <c r="L68" s="43">
        <v>53.71</v>
      </c>
    </row>
    <row r="69" spans="1:12" ht="15" x14ac:dyDescent="0.25">
      <c r="A69" s="23"/>
      <c r="B69" s="15"/>
      <c r="C69" s="11"/>
      <c r="D69" s="7" t="s">
        <v>30</v>
      </c>
      <c r="E69" s="42" t="s">
        <v>71</v>
      </c>
      <c r="F69" s="43">
        <v>200</v>
      </c>
      <c r="G69" s="43">
        <v>0.05</v>
      </c>
      <c r="H69" s="43"/>
      <c r="I69" s="43">
        <v>12.07</v>
      </c>
      <c r="J69" s="43">
        <v>48</v>
      </c>
      <c r="K69" s="44" t="s">
        <v>72</v>
      </c>
      <c r="L69" s="43">
        <v>1.78</v>
      </c>
    </row>
    <row r="70" spans="1:12" ht="15" x14ac:dyDescent="0.25">
      <c r="A70" s="23"/>
      <c r="B70" s="15"/>
      <c r="C70" s="11"/>
      <c r="D70" s="7" t="s">
        <v>31</v>
      </c>
      <c r="E70" s="42" t="s">
        <v>79</v>
      </c>
      <c r="F70" s="43">
        <v>30</v>
      </c>
      <c r="G70" s="43">
        <v>2.4</v>
      </c>
      <c r="H70" s="43">
        <v>0.42</v>
      </c>
      <c r="I70" s="43">
        <v>10.1</v>
      </c>
      <c r="J70" s="43">
        <v>54</v>
      </c>
      <c r="K70" s="44" t="s">
        <v>80</v>
      </c>
      <c r="L70" s="43">
        <v>2.5099999999999998</v>
      </c>
    </row>
    <row r="71" spans="1:12" ht="15" x14ac:dyDescent="0.25">
      <c r="A71" s="23"/>
      <c r="B71" s="15"/>
      <c r="C71" s="11"/>
      <c r="D71" s="7" t="s">
        <v>32</v>
      </c>
      <c r="E71" s="42" t="s">
        <v>81</v>
      </c>
      <c r="F71" s="43">
        <v>40</v>
      </c>
      <c r="G71" s="43">
        <v>2.64</v>
      </c>
      <c r="H71" s="43">
        <v>0.48</v>
      </c>
      <c r="I71" s="43">
        <v>13.64</v>
      </c>
      <c r="J71" s="43">
        <v>69</v>
      </c>
      <c r="K71" s="44" t="s">
        <v>82</v>
      </c>
      <c r="L71" s="43">
        <v>2.06</v>
      </c>
    </row>
    <row r="72" spans="1:12" ht="15" x14ac:dyDescent="0.2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4"/>
      <c r="B74" s="17"/>
      <c r="C74" s="8"/>
      <c r="D74" s="18" t="s">
        <v>33</v>
      </c>
      <c r="E74" s="9"/>
      <c r="F74" s="19">
        <f>SUM(F66:F73)</f>
        <v>750</v>
      </c>
      <c r="G74" s="19">
        <f>SUM(G66:G73)</f>
        <v>30.84</v>
      </c>
      <c r="H74" s="19">
        <f>SUM(H66:H73)</f>
        <v>22.220000000000002</v>
      </c>
      <c r="I74" s="19">
        <f>SUM(I66:I73)</f>
        <v>92.21</v>
      </c>
      <c r="J74" s="19">
        <f>SUM(J66:J73)</f>
        <v>718</v>
      </c>
      <c r="K74" s="25"/>
      <c r="L74" s="19">
        <f>SUM(L66:L73)</f>
        <v>81.290000000000006</v>
      </c>
    </row>
    <row r="75" spans="1:12" ht="15.75" customHeight="1" x14ac:dyDescent="0.2">
      <c r="A75" s="29">
        <f>A59</f>
        <v>1</v>
      </c>
      <c r="B75" s="30">
        <f>B59</f>
        <v>4</v>
      </c>
      <c r="C75" s="53" t="s">
        <v>4</v>
      </c>
      <c r="D75" s="54"/>
      <c r="E75" s="31"/>
      <c r="F75" s="32">
        <f>F65+F74</f>
        <v>1341</v>
      </c>
      <c r="G75" s="32">
        <f>G65+G74</f>
        <v>49.34</v>
      </c>
      <c r="H75" s="32">
        <f>H65+H74</f>
        <v>47.03</v>
      </c>
      <c r="I75" s="32">
        <f>I65+I74</f>
        <v>138.16</v>
      </c>
      <c r="J75" s="32">
        <f>J65+J74</f>
        <v>1208</v>
      </c>
      <c r="K75" s="32"/>
      <c r="L75" s="32">
        <f>L65+L74</f>
        <v>153.62</v>
      </c>
    </row>
    <row r="76" spans="1:12" ht="15" x14ac:dyDescent="0.25">
      <c r="A76" s="20">
        <v>1</v>
      </c>
      <c r="B76" s="21">
        <v>5</v>
      </c>
      <c r="C76" s="22" t="s">
        <v>20</v>
      </c>
      <c r="D76" s="5" t="s">
        <v>21</v>
      </c>
      <c r="E76" s="39" t="s">
        <v>49</v>
      </c>
      <c r="F76" s="40">
        <v>240</v>
      </c>
      <c r="G76" s="40">
        <v>37.33</v>
      </c>
      <c r="H76" s="40">
        <v>26.76</v>
      </c>
      <c r="I76" s="40">
        <v>14.87</v>
      </c>
      <c r="J76" s="40">
        <v>450</v>
      </c>
      <c r="K76" s="41" t="s">
        <v>63</v>
      </c>
      <c r="L76" s="40">
        <v>54.42</v>
      </c>
    </row>
    <row r="77" spans="1:12" ht="15" x14ac:dyDescent="0.25">
      <c r="A77" s="23"/>
      <c r="B77" s="15"/>
      <c r="C77" s="11"/>
      <c r="D77" s="6"/>
      <c r="E77" s="42" t="s">
        <v>50</v>
      </c>
      <c r="F77" s="43">
        <v>50</v>
      </c>
      <c r="G77" s="43"/>
      <c r="H77" s="43"/>
      <c r="I77" s="43"/>
      <c r="J77" s="43"/>
      <c r="K77" s="44"/>
      <c r="L77" s="43">
        <v>5</v>
      </c>
    </row>
    <row r="78" spans="1:12" ht="15" x14ac:dyDescent="0.25">
      <c r="A78" s="23"/>
      <c r="B78" s="15"/>
      <c r="C78" s="11"/>
      <c r="D78" s="7" t="s">
        <v>22</v>
      </c>
      <c r="E78" s="42" t="s">
        <v>46</v>
      </c>
      <c r="F78" s="43">
        <v>200</v>
      </c>
      <c r="G78" s="43">
        <v>4.62</v>
      </c>
      <c r="H78" s="43">
        <v>5.25</v>
      </c>
      <c r="I78" s="43">
        <v>11.28</v>
      </c>
      <c r="J78" s="43">
        <v>119</v>
      </c>
      <c r="K78" s="44" t="s">
        <v>59</v>
      </c>
      <c r="L78" s="43">
        <v>9.8000000000000007</v>
      </c>
    </row>
    <row r="79" spans="1:12" ht="15" x14ac:dyDescent="0.25">
      <c r="A79" s="23"/>
      <c r="B79" s="15"/>
      <c r="C79" s="11"/>
      <c r="D79" s="7" t="s">
        <v>23</v>
      </c>
      <c r="E79" s="42" t="s">
        <v>43</v>
      </c>
      <c r="F79" s="43">
        <v>31</v>
      </c>
      <c r="G79" s="43">
        <v>2.71</v>
      </c>
      <c r="H79" s="43">
        <v>7.83</v>
      </c>
      <c r="I79" s="43">
        <v>11.56</v>
      </c>
      <c r="J79" s="43">
        <v>128</v>
      </c>
      <c r="K79" s="44" t="s">
        <v>56</v>
      </c>
      <c r="L79" s="43">
        <v>6.55</v>
      </c>
    </row>
    <row r="80" spans="1:12" ht="15" x14ac:dyDescent="0.25">
      <c r="A80" s="23"/>
      <c r="B80" s="15"/>
      <c r="C80" s="11"/>
      <c r="D80" s="7" t="s">
        <v>24</v>
      </c>
      <c r="E80" s="42" t="s">
        <v>44</v>
      </c>
      <c r="F80" s="43">
        <v>200</v>
      </c>
      <c r="G80" s="43">
        <v>0.75</v>
      </c>
      <c r="H80" s="43">
        <v>0.75</v>
      </c>
      <c r="I80" s="43">
        <v>18.02</v>
      </c>
      <c r="J80" s="43">
        <v>82</v>
      </c>
      <c r="K80" s="44" t="s">
        <v>58</v>
      </c>
      <c r="L80" s="43">
        <v>23.53</v>
      </c>
    </row>
    <row r="81" spans="1:12" ht="15" x14ac:dyDescent="0.2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4"/>
      <c r="B83" s="17"/>
      <c r="C83" s="8"/>
      <c r="D83" s="18" t="s">
        <v>33</v>
      </c>
      <c r="E83" s="9"/>
      <c r="F83" s="19">
        <f>SUM(F76:F82)</f>
        <v>721</v>
      </c>
      <c r="G83" s="19">
        <f t="shared" ref="G83" si="12">SUM(G76:G82)</f>
        <v>45.41</v>
      </c>
      <c r="H83" s="19">
        <f t="shared" ref="H83" si="13">SUM(H76:H82)</f>
        <v>40.590000000000003</v>
      </c>
      <c r="I83" s="19">
        <f t="shared" ref="I83" si="14">SUM(I76:I82)</f>
        <v>55.730000000000004</v>
      </c>
      <c r="J83" s="19">
        <f t="shared" ref="J83:L83" si="15">SUM(J76:J82)</f>
        <v>779</v>
      </c>
      <c r="K83" s="25"/>
      <c r="L83" s="19">
        <f t="shared" si="15"/>
        <v>99.3</v>
      </c>
    </row>
    <row r="84" spans="1:12" ht="15" x14ac:dyDescent="0.25">
      <c r="A84" s="26">
        <f>A76</f>
        <v>1</v>
      </c>
      <c r="B84" s="13">
        <f>B76</f>
        <v>5</v>
      </c>
      <c r="C84" s="10" t="s">
        <v>25</v>
      </c>
      <c r="D84" s="7" t="s">
        <v>26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27</v>
      </c>
      <c r="E85" s="42" t="s">
        <v>92</v>
      </c>
      <c r="F85" s="43">
        <v>200</v>
      </c>
      <c r="G85" s="43">
        <v>4.46</v>
      </c>
      <c r="H85" s="43">
        <v>4.7300000000000004</v>
      </c>
      <c r="I85" s="43">
        <v>23.82</v>
      </c>
      <c r="J85" s="43">
        <v>165</v>
      </c>
      <c r="K85" s="44">
        <v>10</v>
      </c>
      <c r="L85" s="43">
        <v>12.61</v>
      </c>
    </row>
    <row r="86" spans="1:12" ht="15" x14ac:dyDescent="0.25">
      <c r="A86" s="23"/>
      <c r="B86" s="15"/>
      <c r="C86" s="11"/>
      <c r="D86" s="7" t="s">
        <v>28</v>
      </c>
      <c r="E86" s="42" t="s">
        <v>93</v>
      </c>
      <c r="F86" s="43">
        <v>90</v>
      </c>
      <c r="G86" s="43">
        <v>26.1</v>
      </c>
      <c r="H86" s="43">
        <v>25.83</v>
      </c>
      <c r="I86" s="43">
        <v>11.73</v>
      </c>
      <c r="J86" s="43">
        <v>384</v>
      </c>
      <c r="K86" s="44" t="s">
        <v>94</v>
      </c>
      <c r="L86" s="43">
        <v>37.57</v>
      </c>
    </row>
    <row r="87" spans="1:12" ht="15" x14ac:dyDescent="0.25">
      <c r="A87" s="23"/>
      <c r="B87" s="15"/>
      <c r="C87" s="11"/>
      <c r="D87" s="7" t="s">
        <v>29</v>
      </c>
      <c r="E87" s="42" t="s">
        <v>95</v>
      </c>
      <c r="F87" s="43">
        <v>165</v>
      </c>
      <c r="G87" s="43">
        <v>3.2</v>
      </c>
      <c r="H87" s="43">
        <v>4.33</v>
      </c>
      <c r="I87" s="43">
        <v>22.85</v>
      </c>
      <c r="J87" s="43">
        <v>143</v>
      </c>
      <c r="K87" s="44" t="s">
        <v>96</v>
      </c>
      <c r="L87" s="43">
        <v>8.66</v>
      </c>
    </row>
    <row r="88" spans="1:12" ht="15" x14ac:dyDescent="0.25">
      <c r="A88" s="23"/>
      <c r="B88" s="15"/>
      <c r="C88" s="11"/>
      <c r="D88" s="7" t="s">
        <v>30</v>
      </c>
      <c r="E88" s="42" t="s">
        <v>71</v>
      </c>
      <c r="F88" s="43">
        <v>200</v>
      </c>
      <c r="G88" s="43">
        <v>0.05</v>
      </c>
      <c r="H88" s="43"/>
      <c r="I88" s="43">
        <v>12.07</v>
      </c>
      <c r="J88" s="43">
        <v>48</v>
      </c>
      <c r="K88" s="44" t="s">
        <v>72</v>
      </c>
      <c r="L88" s="43">
        <v>1.78</v>
      </c>
    </row>
    <row r="89" spans="1:12" ht="15" x14ac:dyDescent="0.25">
      <c r="A89" s="23"/>
      <c r="B89" s="15"/>
      <c r="C89" s="11"/>
      <c r="D89" s="7" t="s">
        <v>31</v>
      </c>
      <c r="E89" s="42" t="s">
        <v>79</v>
      </c>
      <c r="F89" s="43">
        <v>30</v>
      </c>
      <c r="G89" s="43">
        <v>2.4</v>
      </c>
      <c r="H89" s="43">
        <v>0.42</v>
      </c>
      <c r="I89" s="43">
        <v>10.1</v>
      </c>
      <c r="J89" s="43">
        <v>54</v>
      </c>
      <c r="K89" s="44" t="s">
        <v>80</v>
      </c>
      <c r="L89" s="43">
        <v>2.5099999999999998</v>
      </c>
    </row>
    <row r="90" spans="1:12" ht="15" x14ac:dyDescent="0.25">
      <c r="A90" s="23"/>
      <c r="B90" s="15"/>
      <c r="C90" s="11"/>
      <c r="D90" s="7" t="s">
        <v>32</v>
      </c>
      <c r="E90" s="42" t="s">
        <v>81</v>
      </c>
      <c r="F90" s="43">
        <v>40</v>
      </c>
      <c r="G90" s="43">
        <v>2.64</v>
      </c>
      <c r="H90" s="43">
        <v>0.48</v>
      </c>
      <c r="I90" s="43">
        <v>13.64</v>
      </c>
      <c r="J90" s="43">
        <v>69</v>
      </c>
      <c r="K90" s="44" t="s">
        <v>82</v>
      </c>
      <c r="L90" s="43">
        <v>2.06</v>
      </c>
    </row>
    <row r="91" spans="1:12" ht="15" x14ac:dyDescent="0.25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4"/>
      <c r="B93" s="17"/>
      <c r="C93" s="8"/>
      <c r="D93" s="18" t="s">
        <v>33</v>
      </c>
      <c r="E93" s="9"/>
      <c r="F93" s="19">
        <f>SUM(F84:F92)</f>
        <v>725</v>
      </c>
      <c r="G93" s="19">
        <f t="shared" ref="G93" si="16">SUM(G84:G92)</f>
        <v>38.85</v>
      </c>
      <c r="H93" s="19">
        <f t="shared" ref="H93" si="17">SUM(H84:H92)</f>
        <v>35.79</v>
      </c>
      <c r="I93" s="19">
        <f t="shared" ref="I93" si="18">SUM(I84:I92)</f>
        <v>94.21</v>
      </c>
      <c r="J93" s="19">
        <f t="shared" ref="J93:L93" si="19">SUM(J84:J92)</f>
        <v>863</v>
      </c>
      <c r="K93" s="25"/>
      <c r="L93" s="19">
        <f t="shared" si="19"/>
        <v>65.19</v>
      </c>
    </row>
    <row r="94" spans="1:12" ht="15.75" customHeight="1" x14ac:dyDescent="0.2">
      <c r="A94" s="29">
        <f>A76</f>
        <v>1</v>
      </c>
      <c r="B94" s="30">
        <f>B76</f>
        <v>5</v>
      </c>
      <c r="C94" s="53" t="s">
        <v>4</v>
      </c>
      <c r="D94" s="54"/>
      <c r="E94" s="31"/>
      <c r="F94" s="32">
        <f>F83+F93</f>
        <v>1446</v>
      </c>
      <c r="G94" s="32">
        <f t="shared" ref="G94" si="20">G83+G93</f>
        <v>84.259999999999991</v>
      </c>
      <c r="H94" s="32">
        <f t="shared" ref="H94" si="21">H83+H93</f>
        <v>76.38</v>
      </c>
      <c r="I94" s="32">
        <f t="shared" ref="I94" si="22">I83+I93</f>
        <v>149.94</v>
      </c>
      <c r="J94" s="32">
        <f t="shared" ref="J94:L94" si="23">J83+J93</f>
        <v>1642</v>
      </c>
      <c r="K94" s="32"/>
      <c r="L94" s="32">
        <f t="shared" si="23"/>
        <v>164.49</v>
      </c>
    </row>
    <row r="95" spans="1:12" ht="15" x14ac:dyDescent="0.25">
      <c r="A95" s="20">
        <v>2</v>
      </c>
      <c r="B95" s="21">
        <v>6</v>
      </c>
      <c r="C95" s="22" t="s">
        <v>20</v>
      </c>
      <c r="D95" s="5" t="s">
        <v>21</v>
      </c>
      <c r="E95" s="39" t="s">
        <v>48</v>
      </c>
      <c r="F95" s="40">
        <v>150</v>
      </c>
      <c r="G95" s="40">
        <v>4.92</v>
      </c>
      <c r="H95" s="40">
        <v>7.22</v>
      </c>
      <c r="I95" s="40">
        <v>19.37</v>
      </c>
      <c r="J95" s="40">
        <v>162</v>
      </c>
      <c r="K95" s="41" t="s">
        <v>61</v>
      </c>
      <c r="L95" s="40">
        <v>10.58</v>
      </c>
    </row>
    <row r="96" spans="1:12" ht="15" x14ac:dyDescent="0.25">
      <c r="A96" s="23"/>
      <c r="B96" s="15"/>
      <c r="C96" s="11"/>
      <c r="D96" s="7" t="s">
        <v>22</v>
      </c>
      <c r="E96" s="42" t="s">
        <v>42</v>
      </c>
      <c r="F96" s="43">
        <v>200</v>
      </c>
      <c r="G96" s="43">
        <v>0.2</v>
      </c>
      <c r="H96" s="43">
        <v>0.05</v>
      </c>
      <c r="I96" s="43">
        <v>8.2200000000000006</v>
      </c>
      <c r="J96" s="43">
        <v>34</v>
      </c>
      <c r="K96" s="44" t="s">
        <v>55</v>
      </c>
      <c r="L96" s="43">
        <v>0.84</v>
      </c>
    </row>
    <row r="97" spans="1:12" ht="15" x14ac:dyDescent="0.25">
      <c r="A97" s="23"/>
      <c r="B97" s="15"/>
      <c r="C97" s="11"/>
      <c r="D97" s="7" t="s">
        <v>23</v>
      </c>
      <c r="E97" s="42" t="s">
        <v>43</v>
      </c>
      <c r="F97" s="43">
        <v>31</v>
      </c>
      <c r="G97" s="43">
        <v>2.71</v>
      </c>
      <c r="H97" s="43">
        <v>7.83</v>
      </c>
      <c r="I97" s="43">
        <v>11.56</v>
      </c>
      <c r="J97" s="43">
        <v>128</v>
      </c>
      <c r="K97" s="44" t="s">
        <v>56</v>
      </c>
      <c r="L97" s="43">
        <v>6.55</v>
      </c>
    </row>
    <row r="98" spans="1:12" ht="15" x14ac:dyDescent="0.25">
      <c r="A98" s="23"/>
      <c r="B98" s="15"/>
      <c r="C98" s="11"/>
      <c r="D98" s="7" t="s">
        <v>24</v>
      </c>
      <c r="E98" s="42" t="s">
        <v>44</v>
      </c>
      <c r="F98" s="43">
        <v>200</v>
      </c>
      <c r="G98" s="43">
        <v>0.75</v>
      </c>
      <c r="H98" s="43">
        <v>0.75</v>
      </c>
      <c r="I98" s="43">
        <v>18.02</v>
      </c>
      <c r="J98" s="43">
        <v>82</v>
      </c>
      <c r="K98" s="44" t="s">
        <v>58</v>
      </c>
      <c r="L98" s="43">
        <v>23.53</v>
      </c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4"/>
      <c r="B101" s="17"/>
      <c r="C101" s="8"/>
      <c r="D101" s="18" t="s">
        <v>33</v>
      </c>
      <c r="E101" s="9"/>
      <c r="F101" s="19">
        <f>SUM(F95:F100)</f>
        <v>581</v>
      </c>
      <c r="G101" s="19">
        <f>SUM(G95:G100)</f>
        <v>8.58</v>
      </c>
      <c r="H101" s="19">
        <f>SUM(H95:H100)</f>
        <v>15.85</v>
      </c>
      <c r="I101" s="19">
        <f>SUM(I95:I100)</f>
        <v>57.17</v>
      </c>
      <c r="J101" s="19">
        <f>SUM(J95:J100)</f>
        <v>406</v>
      </c>
      <c r="K101" s="25"/>
      <c r="L101" s="19">
        <f>SUM(L95:L100)</f>
        <v>41.5</v>
      </c>
    </row>
    <row r="102" spans="1:12" ht="15" x14ac:dyDescent="0.25">
      <c r="A102" s="26">
        <f>A95</f>
        <v>2</v>
      </c>
      <c r="B102" s="13">
        <f>B95</f>
        <v>6</v>
      </c>
      <c r="C102" s="10" t="s">
        <v>25</v>
      </c>
      <c r="D102" s="7" t="s">
        <v>26</v>
      </c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27</v>
      </c>
      <c r="E103" s="42" t="s">
        <v>97</v>
      </c>
      <c r="F103" s="43">
        <v>200</v>
      </c>
      <c r="G103" s="43">
        <v>7.7</v>
      </c>
      <c r="H103" s="43">
        <v>8.9700000000000006</v>
      </c>
      <c r="I103" s="43">
        <v>20.03</v>
      </c>
      <c r="J103" s="43">
        <v>192</v>
      </c>
      <c r="K103" s="44" t="s">
        <v>98</v>
      </c>
      <c r="L103" s="43">
        <v>24.77</v>
      </c>
    </row>
    <row r="104" spans="1:12" ht="15" x14ac:dyDescent="0.25">
      <c r="A104" s="23"/>
      <c r="B104" s="15"/>
      <c r="C104" s="11"/>
      <c r="D104" s="7" t="s">
        <v>28</v>
      </c>
      <c r="E104" s="42" t="s">
        <v>99</v>
      </c>
      <c r="F104" s="43">
        <v>60</v>
      </c>
      <c r="G104" s="43">
        <v>11.24</v>
      </c>
      <c r="H104" s="43">
        <v>11.15</v>
      </c>
      <c r="I104" s="43">
        <v>4.7</v>
      </c>
      <c r="J104" s="43">
        <v>164</v>
      </c>
      <c r="K104" s="44" t="s">
        <v>100</v>
      </c>
      <c r="L104" s="43">
        <v>41.03</v>
      </c>
    </row>
    <row r="105" spans="1:12" ht="15" x14ac:dyDescent="0.25">
      <c r="A105" s="23"/>
      <c r="B105" s="15"/>
      <c r="C105" s="11" t="s">
        <v>107</v>
      </c>
      <c r="D105" s="7" t="s">
        <v>29</v>
      </c>
      <c r="E105" s="42" t="s">
        <v>101</v>
      </c>
      <c r="F105" s="43">
        <v>150</v>
      </c>
      <c r="G105" s="43">
        <v>4.78</v>
      </c>
      <c r="H105" s="43">
        <v>4.59</v>
      </c>
      <c r="I105" s="43">
        <v>22.65</v>
      </c>
      <c r="J105" s="43">
        <v>151</v>
      </c>
      <c r="K105" s="44">
        <v>1</v>
      </c>
      <c r="L105" s="43">
        <v>4.9000000000000004</v>
      </c>
    </row>
    <row r="106" spans="1:12" ht="15" x14ac:dyDescent="0.25">
      <c r="A106" s="23"/>
      <c r="B106" s="15"/>
      <c r="C106" s="11"/>
      <c r="D106" s="7" t="s">
        <v>30</v>
      </c>
      <c r="E106" s="42" t="s">
        <v>71</v>
      </c>
      <c r="F106" s="43">
        <v>200</v>
      </c>
      <c r="G106" s="43">
        <v>0.05</v>
      </c>
      <c r="H106" s="43"/>
      <c r="I106" s="43">
        <v>12.07</v>
      </c>
      <c r="J106" s="43">
        <v>48</v>
      </c>
      <c r="K106" s="44" t="s">
        <v>72</v>
      </c>
      <c r="L106" s="43">
        <v>1.78</v>
      </c>
    </row>
    <row r="107" spans="1:12" ht="15" x14ac:dyDescent="0.25">
      <c r="A107" s="23"/>
      <c r="B107" s="15"/>
      <c r="C107" s="11"/>
      <c r="D107" s="7" t="s">
        <v>31</v>
      </c>
      <c r="E107" s="42" t="s">
        <v>79</v>
      </c>
      <c r="F107" s="43">
        <v>30</v>
      </c>
      <c r="G107" s="43">
        <v>2.4</v>
      </c>
      <c r="H107" s="43">
        <v>0.42</v>
      </c>
      <c r="I107" s="43">
        <v>10.1</v>
      </c>
      <c r="J107" s="43">
        <v>54</v>
      </c>
      <c r="K107" s="44" t="s">
        <v>80</v>
      </c>
      <c r="L107" s="43">
        <v>2.5099999999999998</v>
      </c>
    </row>
    <row r="108" spans="1:12" ht="15" x14ac:dyDescent="0.25">
      <c r="A108" s="23"/>
      <c r="B108" s="15"/>
      <c r="C108" s="11"/>
      <c r="D108" s="7" t="s">
        <v>32</v>
      </c>
      <c r="E108" s="42" t="s">
        <v>81</v>
      </c>
      <c r="F108" s="43">
        <v>40</v>
      </c>
      <c r="G108" s="43">
        <v>2.64</v>
      </c>
      <c r="H108" s="43">
        <v>0.48</v>
      </c>
      <c r="I108" s="43">
        <v>13.64</v>
      </c>
      <c r="J108" s="43">
        <v>69</v>
      </c>
      <c r="K108" s="44" t="s">
        <v>82</v>
      </c>
      <c r="L108" s="43">
        <v>2.06</v>
      </c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4"/>
      <c r="B111" s="17"/>
      <c r="C111" s="8"/>
      <c r="D111" s="18" t="s">
        <v>33</v>
      </c>
      <c r="E111" s="9"/>
      <c r="F111" s="19">
        <f>SUM(F102:F110)</f>
        <v>680</v>
      </c>
      <c r="G111" s="19">
        <f t="shared" ref="G111:J111" si="24">SUM(G102:G110)</f>
        <v>28.810000000000002</v>
      </c>
      <c r="H111" s="19">
        <f t="shared" si="24"/>
        <v>25.610000000000003</v>
      </c>
      <c r="I111" s="19">
        <f t="shared" si="24"/>
        <v>83.19</v>
      </c>
      <c r="J111" s="19">
        <f t="shared" si="24"/>
        <v>678</v>
      </c>
      <c r="K111" s="25"/>
      <c r="L111" s="19">
        <f t="shared" ref="L111" si="25">SUM(L102:L110)</f>
        <v>77.050000000000011</v>
      </c>
    </row>
    <row r="112" spans="1:12" ht="15" x14ac:dyDescent="0.2">
      <c r="A112" s="29">
        <f>A95</f>
        <v>2</v>
      </c>
      <c r="B112" s="30">
        <f>B95</f>
        <v>6</v>
      </c>
      <c r="C112" s="53" t="s">
        <v>4</v>
      </c>
      <c r="D112" s="54"/>
      <c r="E112" s="31"/>
      <c r="F112" s="32">
        <f>F101+F111</f>
        <v>1261</v>
      </c>
      <c r="G112" s="32">
        <f t="shared" ref="G112" si="26">G101+G111</f>
        <v>37.39</v>
      </c>
      <c r="H112" s="32">
        <f t="shared" ref="H112" si="27">H101+H111</f>
        <v>41.46</v>
      </c>
      <c r="I112" s="32">
        <f t="shared" ref="I112" si="28">I101+I111</f>
        <v>140.36000000000001</v>
      </c>
      <c r="J112" s="32">
        <f t="shared" ref="J112:L112" si="29">J101+J111</f>
        <v>1084</v>
      </c>
      <c r="K112" s="32"/>
      <c r="L112" s="32">
        <f t="shared" si="29"/>
        <v>118.55000000000001</v>
      </c>
    </row>
    <row r="113" spans="1:12" ht="15" x14ac:dyDescent="0.25">
      <c r="A113" s="14">
        <v>2</v>
      </c>
      <c r="B113" s="15">
        <v>7</v>
      </c>
      <c r="C113" s="22" t="s">
        <v>20</v>
      </c>
      <c r="D113" s="5" t="s">
        <v>21</v>
      </c>
      <c r="E113" s="39" t="s">
        <v>51</v>
      </c>
      <c r="F113" s="40">
        <v>180</v>
      </c>
      <c r="G113" s="40">
        <v>5.53</v>
      </c>
      <c r="H113" s="40">
        <v>7.52</v>
      </c>
      <c r="I113" s="40">
        <v>25.94</v>
      </c>
      <c r="J113" s="40">
        <v>194</v>
      </c>
      <c r="K113" s="41" t="s">
        <v>64</v>
      </c>
      <c r="L113" s="40">
        <v>11.74</v>
      </c>
    </row>
    <row r="114" spans="1:12" ht="15" x14ac:dyDescent="0.25">
      <c r="A114" s="14"/>
      <c r="B114" s="15"/>
      <c r="C114" s="11"/>
      <c r="D114" s="7" t="s">
        <v>22</v>
      </c>
      <c r="E114" s="42" t="s">
        <v>46</v>
      </c>
      <c r="F114" s="43">
        <v>200</v>
      </c>
      <c r="G114" s="43">
        <v>4.62</v>
      </c>
      <c r="H114" s="43">
        <v>5.25</v>
      </c>
      <c r="I114" s="43">
        <v>11.28</v>
      </c>
      <c r="J114" s="43">
        <v>119</v>
      </c>
      <c r="K114" s="44" t="s">
        <v>59</v>
      </c>
      <c r="L114" s="43">
        <v>9.8000000000000007</v>
      </c>
    </row>
    <row r="115" spans="1:12" ht="15" x14ac:dyDescent="0.25">
      <c r="A115" s="14"/>
      <c r="B115" s="15"/>
      <c r="C115" s="11"/>
      <c r="D115" s="7" t="s">
        <v>23</v>
      </c>
      <c r="E115" s="42" t="s">
        <v>43</v>
      </c>
      <c r="F115" s="43">
        <v>31</v>
      </c>
      <c r="G115" s="43">
        <v>2.71</v>
      </c>
      <c r="H115" s="43">
        <v>7.83</v>
      </c>
      <c r="I115" s="43">
        <v>11.56</v>
      </c>
      <c r="J115" s="43">
        <v>128</v>
      </c>
      <c r="K115" s="44" t="s">
        <v>56</v>
      </c>
      <c r="L115" s="43">
        <v>6.71</v>
      </c>
    </row>
    <row r="116" spans="1:12" ht="15" x14ac:dyDescent="0.25">
      <c r="A116" s="14"/>
      <c r="B116" s="15"/>
      <c r="C116" s="11" t="s">
        <v>107</v>
      </c>
      <c r="D116" s="7" t="s">
        <v>24</v>
      </c>
      <c r="E116" s="42" t="s">
        <v>44</v>
      </c>
      <c r="F116" s="43">
        <v>200</v>
      </c>
      <c r="G116" s="43">
        <v>0.75</v>
      </c>
      <c r="H116" s="43">
        <v>0.75</v>
      </c>
      <c r="I116" s="43">
        <v>18.02</v>
      </c>
      <c r="J116" s="43">
        <v>82</v>
      </c>
      <c r="K116" s="44" t="s">
        <v>58</v>
      </c>
      <c r="L116" s="43">
        <v>17.600000000000001</v>
      </c>
    </row>
    <row r="117" spans="1:12" ht="15" x14ac:dyDescent="0.25">
      <c r="A117" s="14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14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16"/>
      <c r="B119" s="17"/>
      <c r="C119" s="8"/>
      <c r="D119" s="18" t="s">
        <v>33</v>
      </c>
      <c r="E119" s="9"/>
      <c r="F119" s="19">
        <f>SUM(F113:F118)</f>
        <v>611</v>
      </c>
      <c r="G119" s="19">
        <f>SUM(G113:G118)</f>
        <v>13.61</v>
      </c>
      <c r="H119" s="19">
        <f>SUM(H113:H118)</f>
        <v>21.35</v>
      </c>
      <c r="I119" s="19">
        <f>SUM(I113:I118)</f>
        <v>66.8</v>
      </c>
      <c r="J119" s="19">
        <f>SUM(J113:J118)</f>
        <v>523</v>
      </c>
      <c r="K119" s="25"/>
      <c r="L119" s="19">
        <f>SUM(L113:L118)</f>
        <v>45.85</v>
      </c>
    </row>
    <row r="120" spans="1:12" ht="15" x14ac:dyDescent="0.25">
      <c r="A120" s="13">
        <f>A113</f>
        <v>2</v>
      </c>
      <c r="B120" s="13">
        <f>B113</f>
        <v>7</v>
      </c>
      <c r="C120" s="10" t="s">
        <v>25</v>
      </c>
      <c r="D120" s="7" t="s">
        <v>26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14"/>
      <c r="B121" s="15"/>
      <c r="C121" s="11"/>
      <c r="D121" s="7" t="s">
        <v>27</v>
      </c>
      <c r="E121" s="42" t="s">
        <v>108</v>
      </c>
      <c r="F121" s="43">
        <v>200</v>
      </c>
      <c r="G121" s="43">
        <v>8.84</v>
      </c>
      <c r="H121" s="43">
        <v>9.17</v>
      </c>
      <c r="I121" s="43">
        <v>19.57</v>
      </c>
      <c r="J121" s="43">
        <v>196</v>
      </c>
      <c r="K121" s="44"/>
      <c r="L121" s="43">
        <v>27.84</v>
      </c>
    </row>
    <row r="122" spans="1:12" ht="15" x14ac:dyDescent="0.25">
      <c r="A122" s="14"/>
      <c r="B122" s="15"/>
      <c r="C122" s="11"/>
      <c r="D122" s="7" t="s">
        <v>28</v>
      </c>
      <c r="E122" s="42" t="s">
        <v>109</v>
      </c>
      <c r="F122" s="43">
        <v>100</v>
      </c>
      <c r="G122" s="43">
        <v>5.84</v>
      </c>
      <c r="H122" s="43">
        <v>8.1</v>
      </c>
      <c r="I122" s="43">
        <v>35.15</v>
      </c>
      <c r="J122" s="43">
        <v>237</v>
      </c>
      <c r="K122" s="44"/>
      <c r="L122" s="43">
        <v>37.729999999999997</v>
      </c>
    </row>
    <row r="123" spans="1:12" ht="15" x14ac:dyDescent="0.25">
      <c r="A123" s="14"/>
      <c r="B123" s="15"/>
      <c r="C123" s="11"/>
      <c r="D123" s="7" t="s">
        <v>29</v>
      </c>
      <c r="E123" s="42" t="s">
        <v>77</v>
      </c>
      <c r="F123" s="43">
        <v>150</v>
      </c>
      <c r="G123" s="43">
        <v>5.42</v>
      </c>
      <c r="H123" s="43">
        <v>5.61</v>
      </c>
      <c r="I123" s="43">
        <v>34.950000000000003</v>
      </c>
      <c r="J123" s="43">
        <v>212</v>
      </c>
      <c r="K123" s="44" t="s">
        <v>78</v>
      </c>
      <c r="L123" s="43">
        <v>4.6500000000000004</v>
      </c>
    </row>
    <row r="124" spans="1:12" ht="15" x14ac:dyDescent="0.25">
      <c r="A124" s="14"/>
      <c r="B124" s="15"/>
      <c r="C124" s="11"/>
      <c r="D124" s="7" t="s">
        <v>30</v>
      </c>
      <c r="E124" s="42" t="s">
        <v>71</v>
      </c>
      <c r="F124" s="43">
        <v>200</v>
      </c>
      <c r="G124" s="43">
        <v>0.05</v>
      </c>
      <c r="H124" s="43"/>
      <c r="I124" s="43">
        <v>12.07</v>
      </c>
      <c r="J124" s="43">
        <v>48</v>
      </c>
      <c r="K124" s="44" t="s">
        <v>72</v>
      </c>
      <c r="L124" s="43">
        <v>1.78</v>
      </c>
    </row>
    <row r="125" spans="1:12" ht="15" x14ac:dyDescent="0.25">
      <c r="A125" s="14"/>
      <c r="B125" s="15"/>
      <c r="C125" s="11"/>
      <c r="D125" s="7" t="s">
        <v>31</v>
      </c>
      <c r="E125" s="42" t="s">
        <v>79</v>
      </c>
      <c r="F125" s="43">
        <v>30</v>
      </c>
      <c r="G125" s="43">
        <v>2.4</v>
      </c>
      <c r="H125" s="43">
        <v>0.42</v>
      </c>
      <c r="I125" s="43">
        <v>10.1</v>
      </c>
      <c r="J125" s="43">
        <v>54</v>
      </c>
      <c r="K125" s="44" t="s">
        <v>80</v>
      </c>
      <c r="L125" s="43">
        <v>2.5099999999999998</v>
      </c>
    </row>
    <row r="126" spans="1:12" ht="15" x14ac:dyDescent="0.25">
      <c r="A126" s="14"/>
      <c r="B126" s="15"/>
      <c r="C126" s="11"/>
      <c r="D126" s="7" t="s">
        <v>32</v>
      </c>
      <c r="E126" s="42" t="s">
        <v>81</v>
      </c>
      <c r="F126" s="43">
        <v>40</v>
      </c>
      <c r="G126" s="43">
        <v>2.64</v>
      </c>
      <c r="H126" s="43">
        <v>0.48</v>
      </c>
      <c r="I126" s="43">
        <v>13.64</v>
      </c>
      <c r="J126" s="43">
        <v>69</v>
      </c>
      <c r="K126" s="44" t="s">
        <v>82</v>
      </c>
      <c r="L126" s="43">
        <v>2.06</v>
      </c>
    </row>
    <row r="127" spans="1:12" ht="15" x14ac:dyDescent="0.2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6"/>
      <c r="B129" s="17"/>
      <c r="C129" s="8"/>
      <c r="D129" s="18" t="s">
        <v>33</v>
      </c>
      <c r="E129" s="9"/>
      <c r="F129" s="19">
        <f>SUM(F120:F128)</f>
        <v>720</v>
      </c>
      <c r="G129" s="19">
        <f t="shared" ref="G129:J129" si="30">SUM(G120:G128)</f>
        <v>25.19</v>
      </c>
      <c r="H129" s="19">
        <f t="shared" si="30"/>
        <v>23.78</v>
      </c>
      <c r="I129" s="19">
        <f t="shared" si="30"/>
        <v>125.48</v>
      </c>
      <c r="J129" s="19">
        <f t="shared" si="30"/>
        <v>816</v>
      </c>
      <c r="K129" s="25"/>
      <c r="L129" s="19">
        <f t="shared" ref="L129" si="31">SUM(L120:L128)</f>
        <v>76.570000000000007</v>
      </c>
    </row>
    <row r="130" spans="1:12" ht="15" x14ac:dyDescent="0.2">
      <c r="A130" s="33">
        <f>A113</f>
        <v>2</v>
      </c>
      <c r="B130" s="33">
        <f>B113</f>
        <v>7</v>
      </c>
      <c r="C130" s="53" t="s">
        <v>4</v>
      </c>
      <c r="D130" s="54"/>
      <c r="E130" s="31"/>
      <c r="F130" s="32">
        <f>F119+F129</f>
        <v>1331</v>
      </c>
      <c r="G130" s="32">
        <f t="shared" ref="G130" si="32">G119+G129</f>
        <v>38.799999999999997</v>
      </c>
      <c r="H130" s="32">
        <f t="shared" ref="H130" si="33">H119+H129</f>
        <v>45.13</v>
      </c>
      <c r="I130" s="32">
        <f t="shared" ref="I130" si="34">I119+I129</f>
        <v>192.28</v>
      </c>
      <c r="J130" s="32">
        <f t="shared" ref="J130:L130" si="35">J119+J129</f>
        <v>1339</v>
      </c>
      <c r="K130" s="32"/>
      <c r="L130" s="32">
        <f t="shared" si="35"/>
        <v>122.42000000000002</v>
      </c>
    </row>
    <row r="131" spans="1:12" ht="15" x14ac:dyDescent="0.25">
      <c r="A131" s="20">
        <v>2</v>
      </c>
      <c r="B131" s="21">
        <v>8</v>
      </c>
      <c r="C131" s="22" t="s">
        <v>20</v>
      </c>
      <c r="D131" s="5" t="s">
        <v>21</v>
      </c>
      <c r="E131" s="39" t="s">
        <v>52</v>
      </c>
      <c r="F131" s="40">
        <v>180</v>
      </c>
      <c r="G131" s="40">
        <v>6.21</v>
      </c>
      <c r="H131" s="40">
        <v>10.36</v>
      </c>
      <c r="I131" s="40">
        <v>25.68</v>
      </c>
      <c r="J131" s="40">
        <v>221</v>
      </c>
      <c r="K131" s="41" t="s">
        <v>57</v>
      </c>
      <c r="L131" s="40">
        <v>10.42</v>
      </c>
    </row>
    <row r="132" spans="1:12" ht="15" x14ac:dyDescent="0.25">
      <c r="A132" s="23"/>
      <c r="B132" s="15"/>
      <c r="C132" s="11"/>
      <c r="D132" s="7" t="s">
        <v>22</v>
      </c>
      <c r="E132" s="42" t="s">
        <v>46</v>
      </c>
      <c r="F132" s="43">
        <v>200</v>
      </c>
      <c r="G132" s="43">
        <v>4.62</v>
      </c>
      <c r="H132" s="43">
        <v>5.25</v>
      </c>
      <c r="I132" s="43">
        <v>11.28</v>
      </c>
      <c r="J132" s="43">
        <v>119</v>
      </c>
      <c r="K132" s="44" t="s">
        <v>59</v>
      </c>
      <c r="L132" s="43">
        <v>9.8000000000000007</v>
      </c>
    </row>
    <row r="133" spans="1:12" ht="15.75" customHeight="1" x14ac:dyDescent="0.25">
      <c r="A133" s="23"/>
      <c r="B133" s="15"/>
      <c r="C133" s="11" t="s">
        <v>107</v>
      </c>
      <c r="D133" s="7" t="s">
        <v>23</v>
      </c>
      <c r="E133" s="42" t="s">
        <v>43</v>
      </c>
      <c r="F133" s="43">
        <v>31</v>
      </c>
      <c r="G133" s="43">
        <v>2.71</v>
      </c>
      <c r="H133" s="43">
        <v>7.83</v>
      </c>
      <c r="I133" s="43">
        <v>11.56</v>
      </c>
      <c r="J133" s="43">
        <v>128</v>
      </c>
      <c r="K133" s="44" t="s">
        <v>56</v>
      </c>
      <c r="L133" s="43">
        <v>6.55</v>
      </c>
    </row>
    <row r="134" spans="1:12" ht="15" x14ac:dyDescent="0.25">
      <c r="A134" s="23"/>
      <c r="B134" s="15"/>
      <c r="C134" s="11"/>
      <c r="D134" s="7" t="s">
        <v>24</v>
      </c>
      <c r="E134" s="42" t="s">
        <v>44</v>
      </c>
      <c r="F134" s="43">
        <v>200</v>
      </c>
      <c r="G134" s="43">
        <v>0.75</v>
      </c>
      <c r="H134" s="43">
        <v>0.75</v>
      </c>
      <c r="I134" s="43">
        <v>18.02</v>
      </c>
      <c r="J134" s="43">
        <v>82</v>
      </c>
      <c r="K134" s="44" t="s">
        <v>58</v>
      </c>
      <c r="L134" s="43">
        <v>23.53</v>
      </c>
    </row>
    <row r="135" spans="1:12" ht="15" x14ac:dyDescent="0.25">
      <c r="A135" s="23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23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24"/>
      <c r="B137" s="17"/>
      <c r="C137" s="8"/>
      <c r="D137" s="18" t="s">
        <v>33</v>
      </c>
      <c r="E137" s="9"/>
      <c r="F137" s="19">
        <f>SUM(F131:F136)</f>
        <v>611</v>
      </c>
      <c r="G137" s="19">
        <f>SUM(G131:G136)</f>
        <v>14.29</v>
      </c>
      <c r="H137" s="19">
        <f>SUM(H131:H136)</f>
        <v>24.189999999999998</v>
      </c>
      <c r="I137" s="19">
        <f>SUM(I131:I136)</f>
        <v>66.540000000000006</v>
      </c>
      <c r="J137" s="19">
        <f>SUM(J131:J136)</f>
        <v>550</v>
      </c>
      <c r="K137" s="25"/>
      <c r="L137" s="19">
        <f>SUM(L131:L136)</f>
        <v>50.3</v>
      </c>
    </row>
    <row r="138" spans="1:12" ht="15" x14ac:dyDescent="0.25">
      <c r="A138" s="26">
        <f>A131</f>
        <v>2</v>
      </c>
      <c r="B138" s="13">
        <f>B131</f>
        <v>8</v>
      </c>
      <c r="C138" s="10" t="s">
        <v>25</v>
      </c>
      <c r="D138" s="7" t="s">
        <v>26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23"/>
      <c r="B139" s="15"/>
      <c r="C139" s="11"/>
      <c r="D139" s="7" t="s">
        <v>27</v>
      </c>
      <c r="E139" s="42" t="s">
        <v>85</v>
      </c>
      <c r="F139" s="43">
        <v>200</v>
      </c>
      <c r="G139" s="43">
        <v>10.119999999999999</v>
      </c>
      <c r="H139" s="43">
        <v>7.14</v>
      </c>
      <c r="I139" s="43">
        <v>17.59</v>
      </c>
      <c r="J139" s="43">
        <v>175</v>
      </c>
      <c r="K139" s="44"/>
      <c r="L139" s="43">
        <v>18.690000000000001</v>
      </c>
    </row>
    <row r="140" spans="1:12" ht="15" x14ac:dyDescent="0.25">
      <c r="A140" s="23"/>
      <c r="B140" s="15"/>
      <c r="C140" s="11"/>
      <c r="D140" s="7" t="s">
        <v>28</v>
      </c>
      <c r="E140" s="42" t="s">
        <v>110</v>
      </c>
      <c r="F140" s="43">
        <v>200</v>
      </c>
      <c r="G140" s="43">
        <v>31.64</v>
      </c>
      <c r="H140" s="43">
        <v>20.37</v>
      </c>
      <c r="I140" s="43">
        <v>30.13</v>
      </c>
      <c r="J140" s="43">
        <v>390</v>
      </c>
      <c r="K140" s="44"/>
      <c r="L140" s="43">
        <v>35.94</v>
      </c>
    </row>
    <row r="141" spans="1:12" ht="15" x14ac:dyDescent="0.25">
      <c r="A141" s="23"/>
      <c r="B141" s="15"/>
      <c r="C141" s="11"/>
      <c r="D141" s="7" t="s">
        <v>30</v>
      </c>
      <c r="E141" s="42" t="s">
        <v>71</v>
      </c>
      <c r="F141" s="43">
        <v>200</v>
      </c>
      <c r="G141" s="43">
        <v>0.05</v>
      </c>
      <c r="H141" s="43"/>
      <c r="I141" s="43">
        <v>12.07</v>
      </c>
      <c r="J141" s="43">
        <v>48</v>
      </c>
      <c r="K141" s="44" t="s">
        <v>72</v>
      </c>
      <c r="L141" s="43">
        <v>1.78</v>
      </c>
    </row>
    <row r="142" spans="1:12" ht="15" x14ac:dyDescent="0.25">
      <c r="A142" s="23"/>
      <c r="B142" s="15"/>
      <c r="C142" s="11"/>
      <c r="D142" s="7" t="s">
        <v>31</v>
      </c>
      <c r="E142" s="42" t="s">
        <v>79</v>
      </c>
      <c r="F142" s="43">
        <v>30</v>
      </c>
      <c r="G142" s="43">
        <v>2.4</v>
      </c>
      <c r="H142" s="43">
        <v>0.42</v>
      </c>
      <c r="I142" s="43">
        <v>10.1</v>
      </c>
      <c r="J142" s="43">
        <v>54</v>
      </c>
      <c r="K142" s="44" t="s">
        <v>80</v>
      </c>
      <c r="L142" s="43">
        <v>2.5099999999999998</v>
      </c>
    </row>
    <row r="143" spans="1:12" ht="15" x14ac:dyDescent="0.25">
      <c r="A143" s="23"/>
      <c r="B143" s="15"/>
      <c r="C143" s="11"/>
      <c r="D143" s="7" t="s">
        <v>32</v>
      </c>
      <c r="E143" s="42" t="s">
        <v>81</v>
      </c>
      <c r="F143" s="43">
        <v>40</v>
      </c>
      <c r="G143" s="43">
        <v>2.64</v>
      </c>
      <c r="H143" s="43">
        <v>0.48</v>
      </c>
      <c r="I143" s="43">
        <v>13.64</v>
      </c>
      <c r="J143" s="43">
        <v>69</v>
      </c>
      <c r="K143" s="44" t="s">
        <v>82</v>
      </c>
      <c r="L143" s="43">
        <v>2.06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SUM(F138:F145)</f>
        <v>670</v>
      </c>
      <c r="G146" s="19">
        <f>SUM(G138:G145)</f>
        <v>46.849999999999994</v>
      </c>
      <c r="H146" s="19">
        <f>SUM(H138:H145)</f>
        <v>28.410000000000004</v>
      </c>
      <c r="I146" s="19">
        <f>SUM(I138:I145)</f>
        <v>83.53</v>
      </c>
      <c r="J146" s="19">
        <f>SUM(J138:J145)</f>
        <v>736</v>
      </c>
      <c r="K146" s="25"/>
      <c r="L146" s="19">
        <f>SUM(L138:L145)</f>
        <v>60.98</v>
      </c>
    </row>
    <row r="147" spans="1:12" ht="15" x14ac:dyDescent="0.2">
      <c r="A147" s="29">
        <f>A131</f>
        <v>2</v>
      </c>
      <c r="B147" s="30">
        <f>B131</f>
        <v>8</v>
      </c>
      <c r="C147" s="53" t="s">
        <v>4</v>
      </c>
      <c r="D147" s="54"/>
      <c r="E147" s="31"/>
      <c r="F147" s="32">
        <f>F137+F146</f>
        <v>1281</v>
      </c>
      <c r="G147" s="32">
        <f>G137+G146</f>
        <v>61.139999999999993</v>
      </c>
      <c r="H147" s="32">
        <f>H137+H146</f>
        <v>52.6</v>
      </c>
      <c r="I147" s="32">
        <f>I137+I146</f>
        <v>150.07</v>
      </c>
      <c r="J147" s="32">
        <f>J137+J146</f>
        <v>1286</v>
      </c>
      <c r="K147" s="32"/>
      <c r="L147" s="32">
        <f>L137+L146</f>
        <v>111.28</v>
      </c>
    </row>
    <row r="148" spans="1:12" ht="15" x14ac:dyDescent="0.25">
      <c r="A148" s="20">
        <v>2</v>
      </c>
      <c r="B148" s="21">
        <v>9</v>
      </c>
      <c r="C148" s="22" t="s">
        <v>20</v>
      </c>
      <c r="D148" s="5" t="s">
        <v>21</v>
      </c>
      <c r="E148" s="39" t="s">
        <v>53</v>
      </c>
      <c r="F148" s="40">
        <v>160</v>
      </c>
      <c r="G148" s="40">
        <v>10.42</v>
      </c>
      <c r="H148" s="40">
        <v>10.98</v>
      </c>
      <c r="I148" s="40">
        <v>5.09</v>
      </c>
      <c r="J148" s="40">
        <v>161</v>
      </c>
      <c r="K148" s="41" t="s">
        <v>60</v>
      </c>
      <c r="L148" s="40">
        <v>32.450000000000003</v>
      </c>
    </row>
    <row r="149" spans="1:12" ht="15" x14ac:dyDescent="0.25">
      <c r="A149" s="23"/>
      <c r="B149" s="15"/>
      <c r="C149" s="11"/>
      <c r="D149" s="7" t="s">
        <v>22</v>
      </c>
      <c r="E149" s="42" t="s">
        <v>46</v>
      </c>
      <c r="F149" s="43">
        <v>200</v>
      </c>
      <c r="G149" s="43">
        <v>4.62</v>
      </c>
      <c r="H149" s="43">
        <v>5.25</v>
      </c>
      <c r="I149" s="43">
        <v>11.28</v>
      </c>
      <c r="J149" s="43">
        <v>119</v>
      </c>
      <c r="K149" s="44" t="s">
        <v>59</v>
      </c>
      <c r="L149" s="43">
        <v>9.8000000000000007</v>
      </c>
    </row>
    <row r="150" spans="1:12" ht="15" x14ac:dyDescent="0.25">
      <c r="A150" s="23"/>
      <c r="B150" s="15"/>
      <c r="C150" s="11"/>
      <c r="D150" s="7" t="s">
        <v>23</v>
      </c>
      <c r="E150" s="42" t="s">
        <v>43</v>
      </c>
      <c r="F150" s="43">
        <v>31</v>
      </c>
      <c r="G150" s="43">
        <v>2.71</v>
      </c>
      <c r="H150" s="43">
        <v>7.83</v>
      </c>
      <c r="I150" s="43">
        <v>11.56</v>
      </c>
      <c r="J150" s="43">
        <v>128</v>
      </c>
      <c r="K150" s="44" t="s">
        <v>56</v>
      </c>
      <c r="L150" s="43">
        <v>6.71</v>
      </c>
    </row>
    <row r="151" spans="1:12" ht="15" x14ac:dyDescent="0.25">
      <c r="A151" s="23"/>
      <c r="B151" s="15"/>
      <c r="C151" s="11"/>
      <c r="D151" s="7" t="s">
        <v>24</v>
      </c>
      <c r="E151" s="42" t="s">
        <v>44</v>
      </c>
      <c r="F151" s="43">
        <v>200</v>
      </c>
      <c r="G151" s="43">
        <v>0.75</v>
      </c>
      <c r="H151" s="43">
        <v>0.75</v>
      </c>
      <c r="I151" s="43">
        <v>18.02</v>
      </c>
      <c r="J151" s="43">
        <v>82</v>
      </c>
      <c r="K151" s="44" t="s">
        <v>58</v>
      </c>
      <c r="L151" s="43">
        <v>17.600000000000001</v>
      </c>
    </row>
    <row r="152" spans="1:12" ht="15" x14ac:dyDescent="0.25">
      <c r="A152" s="23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4"/>
      <c r="B154" s="17"/>
      <c r="C154" s="8"/>
      <c r="D154" s="18" t="s">
        <v>33</v>
      </c>
      <c r="E154" s="9"/>
      <c r="F154" s="19">
        <f>SUM(F148:F153)</f>
        <v>591</v>
      </c>
      <c r="G154" s="19">
        <f>SUM(G148:G153)</f>
        <v>18.5</v>
      </c>
      <c r="H154" s="19">
        <f>SUM(H148:H153)</f>
        <v>24.810000000000002</v>
      </c>
      <c r="I154" s="19">
        <f>SUM(I148:I153)</f>
        <v>45.95</v>
      </c>
      <c r="J154" s="19">
        <f>SUM(J148:J153)</f>
        <v>490</v>
      </c>
      <c r="K154" s="25"/>
      <c r="L154" s="19">
        <f>SUM(L148:L153)</f>
        <v>66.56</v>
      </c>
    </row>
    <row r="155" spans="1:12" ht="15" x14ac:dyDescent="0.25">
      <c r="A155" s="26">
        <f>A148</f>
        <v>2</v>
      </c>
      <c r="B155" s="13">
        <f>B148</f>
        <v>9</v>
      </c>
      <c r="C155" s="10" t="s">
        <v>25</v>
      </c>
      <c r="D155" s="7" t="s">
        <v>26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7" t="s">
        <v>27</v>
      </c>
      <c r="E156" s="42" t="s">
        <v>102</v>
      </c>
      <c r="F156" s="43">
        <v>200</v>
      </c>
      <c r="G156" s="43">
        <v>7.89</v>
      </c>
      <c r="H156" s="43">
        <v>9.42</v>
      </c>
      <c r="I156" s="43">
        <v>23.42</v>
      </c>
      <c r="J156" s="43">
        <v>210</v>
      </c>
      <c r="K156" s="44" t="s">
        <v>103</v>
      </c>
      <c r="L156" s="43">
        <v>25.74</v>
      </c>
    </row>
    <row r="157" spans="1:12" ht="15" x14ac:dyDescent="0.25">
      <c r="A157" s="23"/>
      <c r="B157" s="15"/>
      <c r="C157" s="11"/>
      <c r="D157" s="7" t="s">
        <v>28</v>
      </c>
      <c r="E157" s="42" t="s">
        <v>104</v>
      </c>
      <c r="F157" s="43">
        <v>220</v>
      </c>
      <c r="G157" s="43">
        <v>13.08</v>
      </c>
      <c r="H157" s="43">
        <v>10.72</v>
      </c>
      <c r="I157" s="43">
        <v>13.9</v>
      </c>
      <c r="J157" s="43">
        <v>204</v>
      </c>
      <c r="K157" s="44" t="s">
        <v>70</v>
      </c>
      <c r="L157" s="43">
        <v>45.15</v>
      </c>
    </row>
    <row r="158" spans="1:12" ht="15" x14ac:dyDescent="0.25">
      <c r="A158" s="23"/>
      <c r="B158" s="15"/>
      <c r="C158" s="11"/>
      <c r="D158" s="7" t="s">
        <v>30</v>
      </c>
      <c r="E158" s="42" t="s">
        <v>71</v>
      </c>
      <c r="F158" s="43">
        <v>200</v>
      </c>
      <c r="G158" s="43">
        <v>0.05</v>
      </c>
      <c r="H158" s="43"/>
      <c r="I158" s="43">
        <v>12.07</v>
      </c>
      <c r="J158" s="43">
        <v>48</v>
      </c>
      <c r="K158" s="44" t="s">
        <v>72</v>
      </c>
      <c r="L158" s="43">
        <v>1.78</v>
      </c>
    </row>
    <row r="159" spans="1:12" ht="15" x14ac:dyDescent="0.25">
      <c r="A159" s="23"/>
      <c r="B159" s="15"/>
      <c r="C159" s="11"/>
      <c r="D159" s="7" t="s">
        <v>31</v>
      </c>
      <c r="E159" s="42" t="s">
        <v>79</v>
      </c>
      <c r="F159" s="43">
        <v>30</v>
      </c>
      <c r="G159" s="43">
        <v>2.4</v>
      </c>
      <c r="H159" s="43">
        <v>0.42</v>
      </c>
      <c r="I159" s="43">
        <v>10.1</v>
      </c>
      <c r="J159" s="43">
        <v>54</v>
      </c>
      <c r="K159" s="44" t="s">
        <v>80</v>
      </c>
      <c r="L159" s="43">
        <v>2.5099999999999998</v>
      </c>
    </row>
    <row r="160" spans="1:12" ht="15" x14ac:dyDescent="0.25">
      <c r="A160" s="23"/>
      <c r="B160" s="15"/>
      <c r="C160" s="11"/>
      <c r="D160" s="7" t="s">
        <v>32</v>
      </c>
      <c r="E160" s="42" t="s">
        <v>81</v>
      </c>
      <c r="F160" s="43">
        <v>40</v>
      </c>
      <c r="G160" s="43">
        <v>2.64</v>
      </c>
      <c r="H160" s="43">
        <v>0.48</v>
      </c>
      <c r="I160" s="43">
        <v>13.64</v>
      </c>
      <c r="J160" s="43">
        <v>69</v>
      </c>
      <c r="K160" s="44" t="s">
        <v>82</v>
      </c>
      <c r="L160" s="43">
        <v>2.06</v>
      </c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4"/>
      <c r="B163" s="17"/>
      <c r="C163" s="8"/>
      <c r="D163" s="18" t="s">
        <v>33</v>
      </c>
      <c r="E163" s="9"/>
      <c r="F163" s="19">
        <f>SUM(F155:F162)</f>
        <v>690</v>
      </c>
      <c r="G163" s="19">
        <f>SUM(G155:G162)</f>
        <v>26.06</v>
      </c>
      <c r="H163" s="19">
        <f>SUM(H155:H162)</f>
        <v>21.040000000000003</v>
      </c>
      <c r="I163" s="19">
        <f>SUM(I155:I162)</f>
        <v>73.13</v>
      </c>
      <c r="J163" s="19">
        <f>SUM(J155:J162)</f>
        <v>585</v>
      </c>
      <c r="K163" s="25"/>
      <c r="L163" s="19">
        <f>SUM(L155:L162)</f>
        <v>77.240000000000009</v>
      </c>
    </row>
    <row r="164" spans="1:12" ht="15" x14ac:dyDescent="0.2">
      <c r="A164" s="29">
        <f>A148</f>
        <v>2</v>
      </c>
      <c r="B164" s="30">
        <f>B148</f>
        <v>9</v>
      </c>
      <c r="C164" s="53" t="s">
        <v>4</v>
      </c>
      <c r="D164" s="54"/>
      <c r="E164" s="31"/>
      <c r="F164" s="32">
        <f>F154+F163</f>
        <v>1281</v>
      </c>
      <c r="G164" s="32">
        <f>G154+G163</f>
        <v>44.56</v>
      </c>
      <c r="H164" s="32">
        <f>H154+H163</f>
        <v>45.850000000000009</v>
      </c>
      <c r="I164" s="32">
        <f>I154+I163</f>
        <v>119.08</v>
      </c>
      <c r="J164" s="32">
        <f>J154+J163</f>
        <v>1075</v>
      </c>
      <c r="K164" s="32"/>
      <c r="L164" s="32">
        <f>L154+L163</f>
        <v>143.80000000000001</v>
      </c>
    </row>
    <row r="165" spans="1:12" ht="15" x14ac:dyDescent="0.25">
      <c r="A165" s="20">
        <v>2</v>
      </c>
      <c r="B165" s="21">
        <v>10</v>
      </c>
      <c r="C165" s="22" t="s">
        <v>20</v>
      </c>
      <c r="D165" s="5" t="s">
        <v>21</v>
      </c>
      <c r="E165" s="39" t="s">
        <v>54</v>
      </c>
      <c r="F165" s="40">
        <v>150</v>
      </c>
      <c r="G165" s="40">
        <v>6.96</v>
      </c>
      <c r="H165" s="40">
        <v>7.95</v>
      </c>
      <c r="I165" s="40">
        <v>26.82</v>
      </c>
      <c r="J165" s="40">
        <v>207</v>
      </c>
      <c r="K165" s="41" t="s">
        <v>57</v>
      </c>
      <c r="L165" s="40">
        <v>11.76</v>
      </c>
    </row>
    <row r="166" spans="1:12" ht="15" x14ac:dyDescent="0.25">
      <c r="A166" s="23"/>
      <c r="B166" s="15"/>
      <c r="C166" s="11"/>
      <c r="D166" s="7" t="s">
        <v>22</v>
      </c>
      <c r="E166" s="42" t="s">
        <v>46</v>
      </c>
      <c r="F166" s="43">
        <v>200</v>
      </c>
      <c r="G166" s="43">
        <v>4.62</v>
      </c>
      <c r="H166" s="43">
        <v>5.25</v>
      </c>
      <c r="I166" s="43">
        <v>11.28</v>
      </c>
      <c r="J166" s="43">
        <v>119</v>
      </c>
      <c r="K166" s="44" t="s">
        <v>59</v>
      </c>
      <c r="L166" s="43">
        <v>9.8000000000000007</v>
      </c>
    </row>
    <row r="167" spans="1:12" ht="15" x14ac:dyDescent="0.25">
      <c r="A167" s="23"/>
      <c r="B167" s="15"/>
      <c r="C167" s="11"/>
      <c r="D167" s="7" t="s">
        <v>23</v>
      </c>
      <c r="E167" s="42" t="s">
        <v>43</v>
      </c>
      <c r="F167" s="43">
        <v>31</v>
      </c>
      <c r="G167" s="43">
        <v>2.71</v>
      </c>
      <c r="H167" s="43">
        <v>7.83</v>
      </c>
      <c r="I167" s="43">
        <v>11.56</v>
      </c>
      <c r="J167" s="43">
        <v>128</v>
      </c>
      <c r="K167" s="44" t="s">
        <v>56</v>
      </c>
      <c r="L167" s="43">
        <v>6.55</v>
      </c>
    </row>
    <row r="168" spans="1:12" ht="15" x14ac:dyDescent="0.25">
      <c r="A168" s="23"/>
      <c r="B168" s="15"/>
      <c r="C168" s="11"/>
      <c r="D168" s="7" t="s">
        <v>24</v>
      </c>
      <c r="E168" s="42" t="s">
        <v>44</v>
      </c>
      <c r="F168" s="43">
        <v>200</v>
      </c>
      <c r="G168" s="43">
        <v>0.75</v>
      </c>
      <c r="H168" s="43">
        <v>0.75</v>
      </c>
      <c r="I168" s="43">
        <v>18.02</v>
      </c>
      <c r="J168" s="43">
        <v>82</v>
      </c>
      <c r="K168" s="44" t="s">
        <v>58</v>
      </c>
      <c r="L168" s="43">
        <v>23.53</v>
      </c>
    </row>
    <row r="169" spans="1:12" ht="15" x14ac:dyDescent="0.2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6"/>
      <c r="E170" s="42"/>
      <c r="F170" s="43"/>
      <c r="G170" s="43"/>
      <c r="H170" s="43"/>
      <c r="I170" s="43"/>
      <c r="J170" s="43"/>
      <c r="K170" s="44"/>
      <c r="L170" s="43"/>
    </row>
    <row r="171" spans="1:12" ht="15.75" customHeight="1" x14ac:dyDescent="0.25">
      <c r="A171" s="24"/>
      <c r="B171" s="17"/>
      <c r="C171" s="8"/>
      <c r="D171" s="18" t="s">
        <v>33</v>
      </c>
      <c r="E171" s="9"/>
      <c r="F171" s="19">
        <f>SUM(F165:F170)</f>
        <v>581</v>
      </c>
      <c r="G171" s="19">
        <f>SUM(G165:G170)</f>
        <v>15.04</v>
      </c>
      <c r="H171" s="19">
        <f>SUM(H165:H170)</f>
        <v>21.78</v>
      </c>
      <c r="I171" s="19">
        <f>SUM(I165:I170)</f>
        <v>67.680000000000007</v>
      </c>
      <c r="J171" s="19">
        <f>SUM(J165:J170)</f>
        <v>536</v>
      </c>
      <c r="K171" s="25"/>
      <c r="L171" s="19">
        <f>SUM(L165:L170)</f>
        <v>51.64</v>
      </c>
    </row>
    <row r="172" spans="1:12" ht="15" x14ac:dyDescent="0.25">
      <c r="A172" s="26">
        <f>A165</f>
        <v>2</v>
      </c>
      <c r="B172" s="13">
        <f>B165</f>
        <v>10</v>
      </c>
      <c r="C172" s="10" t="s">
        <v>25</v>
      </c>
      <c r="D172" s="7" t="s">
        <v>26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 t="s">
        <v>27</v>
      </c>
      <c r="E173" s="42" t="s">
        <v>105</v>
      </c>
      <c r="F173" s="43">
        <v>200</v>
      </c>
      <c r="G173" s="43">
        <v>8.91</v>
      </c>
      <c r="H173" s="43">
        <v>13.17</v>
      </c>
      <c r="I173" s="43">
        <v>22.62</v>
      </c>
      <c r="J173" s="43">
        <v>245</v>
      </c>
      <c r="K173" s="44"/>
      <c r="L173" s="43">
        <v>23.5</v>
      </c>
    </row>
    <row r="174" spans="1:12" ht="15" x14ac:dyDescent="0.25">
      <c r="A174" s="23"/>
      <c r="B174" s="15"/>
      <c r="C174" s="11"/>
      <c r="D174" s="7" t="s">
        <v>28</v>
      </c>
      <c r="E174" s="42" t="s">
        <v>106</v>
      </c>
      <c r="F174" s="43">
        <v>210</v>
      </c>
      <c r="G174" s="43">
        <v>26.15</v>
      </c>
      <c r="H174" s="43">
        <v>24.87</v>
      </c>
      <c r="I174" s="43">
        <v>25.17</v>
      </c>
      <c r="J174" s="43">
        <v>429</v>
      </c>
      <c r="K174" s="44">
        <v>11</v>
      </c>
      <c r="L174" s="43">
        <v>30.3</v>
      </c>
    </row>
    <row r="175" spans="1:12" ht="15" x14ac:dyDescent="0.25">
      <c r="A175" s="23"/>
      <c r="B175" s="15"/>
      <c r="C175" s="11"/>
      <c r="D175" s="7" t="s">
        <v>30</v>
      </c>
      <c r="E175" s="42" t="s">
        <v>71</v>
      </c>
      <c r="F175" s="43">
        <v>200</v>
      </c>
      <c r="G175" s="43">
        <v>0.05</v>
      </c>
      <c r="H175" s="43"/>
      <c r="I175" s="43">
        <v>12.07</v>
      </c>
      <c r="J175" s="43">
        <v>48</v>
      </c>
      <c r="K175" s="44" t="s">
        <v>72</v>
      </c>
      <c r="L175" s="43">
        <v>1.78</v>
      </c>
    </row>
    <row r="176" spans="1:12" ht="15" x14ac:dyDescent="0.25">
      <c r="A176" s="23"/>
      <c r="B176" s="15"/>
      <c r="C176" s="11"/>
      <c r="D176" s="7" t="s">
        <v>31</v>
      </c>
      <c r="E176" s="42" t="s">
        <v>79</v>
      </c>
      <c r="F176" s="43">
        <v>30</v>
      </c>
      <c r="G176" s="43">
        <v>2.4</v>
      </c>
      <c r="H176" s="43">
        <v>0.42</v>
      </c>
      <c r="I176" s="43">
        <v>10.1</v>
      </c>
      <c r="J176" s="43">
        <v>54</v>
      </c>
      <c r="K176" s="44" t="s">
        <v>80</v>
      </c>
      <c r="L176" s="43">
        <v>2.5099999999999998</v>
      </c>
    </row>
    <row r="177" spans="1:12" ht="15" x14ac:dyDescent="0.25">
      <c r="A177" s="23"/>
      <c r="B177" s="15"/>
      <c r="C177" s="11"/>
      <c r="D177" s="7" t="s">
        <v>32</v>
      </c>
      <c r="E177" s="42" t="s">
        <v>81</v>
      </c>
      <c r="F177" s="43">
        <v>40</v>
      </c>
      <c r="G177" s="43">
        <v>2.64</v>
      </c>
      <c r="H177" s="43">
        <v>0.48</v>
      </c>
      <c r="I177" s="43">
        <v>13.64</v>
      </c>
      <c r="J177" s="43">
        <v>69</v>
      </c>
      <c r="K177" s="44" t="s">
        <v>82</v>
      </c>
      <c r="L177" s="43">
        <v>2.06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4"/>
      <c r="B180" s="17"/>
      <c r="C180" s="8"/>
      <c r="D180" s="18" t="s">
        <v>33</v>
      </c>
      <c r="E180" s="9"/>
      <c r="F180" s="19">
        <f>SUM(F172:F179)</f>
        <v>680</v>
      </c>
      <c r="G180" s="19">
        <f>SUM(G172:G179)</f>
        <v>40.15</v>
      </c>
      <c r="H180" s="19">
        <f>SUM(H172:H179)</f>
        <v>38.94</v>
      </c>
      <c r="I180" s="19">
        <f>SUM(I172:I179)</f>
        <v>83.600000000000009</v>
      </c>
      <c r="J180" s="19">
        <f>SUM(J172:J179)</f>
        <v>845</v>
      </c>
      <c r="K180" s="25"/>
      <c r="L180" s="19">
        <f>SUM(L172:L179)</f>
        <v>60.15</v>
      </c>
    </row>
    <row r="181" spans="1:12" ht="15" x14ac:dyDescent="0.2">
      <c r="A181" s="29">
        <f>A165</f>
        <v>2</v>
      </c>
      <c r="B181" s="30">
        <f>B165</f>
        <v>10</v>
      </c>
      <c r="C181" s="53" t="s">
        <v>4</v>
      </c>
      <c r="D181" s="54"/>
      <c r="E181" s="31"/>
      <c r="F181" s="32">
        <f>F171+F180</f>
        <v>1261</v>
      </c>
      <c r="G181" s="32">
        <f>G171+G180</f>
        <v>55.19</v>
      </c>
      <c r="H181" s="32">
        <f>H171+H180</f>
        <v>60.72</v>
      </c>
      <c r="I181" s="32">
        <f>I171+I180</f>
        <v>151.28000000000003</v>
      </c>
      <c r="J181" s="32">
        <f>J171+J180</f>
        <v>1381</v>
      </c>
      <c r="K181" s="32"/>
      <c r="L181" s="32">
        <f>L171+L180</f>
        <v>111.78999999999999</v>
      </c>
    </row>
    <row r="182" spans="1:12" x14ac:dyDescent="0.2">
      <c r="A182" s="27"/>
      <c r="B182" s="28"/>
      <c r="C182" s="55" t="s">
        <v>5</v>
      </c>
      <c r="D182" s="55"/>
      <c r="E182" s="55"/>
      <c r="F182" s="34">
        <f>(F23+F41+F58+F75+F94+F112+F130+F147+F164+F181)/(IF(F23=0,0,1)+IF(F41=0,0,1)+IF(F58=0,0,1)+IF(F75=0,0,1)+IF(F94=0,0,1)+IF(F112=0,0,1)+IF(F130=0,0,1)+IF(F147=0,0,1)+IF(F164=0,0,1)+IF(F181=0,0,1))</f>
        <v>1321.5</v>
      </c>
      <c r="G182" s="34">
        <f>(G23+G41+G58+G75+G94+G112+G130+G147+G164+G181)/(IF(G23=0,0,1)+IF(G41=0,0,1)+IF(G58=0,0,1)+IF(G75=0,0,1)+IF(G94=0,0,1)+IF(G112=0,0,1)+IF(G130=0,0,1)+IF(G147=0,0,1)+IF(G164=0,0,1)+IF(G181=0,0,1))</f>
        <v>52.980999999999995</v>
      </c>
      <c r="H182" s="34">
        <f>(H23+H41+H58+H75+H94+H112+H130+H147+H164+H181)/(IF(H23=0,0,1)+IF(H41=0,0,1)+IF(H58=0,0,1)+IF(H75=0,0,1)+IF(H94=0,0,1)+IF(H112=0,0,1)+IF(H130=0,0,1)+IF(H147=0,0,1)+IF(H164=0,0,1)+IF(H181=0,0,1))</f>
        <v>52.42</v>
      </c>
      <c r="I182" s="34">
        <f>(I23+I41+I58+I75+I94+I112+I130+I147+I164+I181)/(IF(I23=0,0,1)+IF(I41=0,0,1)+IF(I58=0,0,1)+IF(I75=0,0,1)+IF(I94=0,0,1)+IF(I112=0,0,1)+IF(I130=0,0,1)+IF(I147=0,0,1)+IF(I164=0,0,1)+IF(I181=0,0,1))</f>
        <v>148.535</v>
      </c>
      <c r="J182" s="34">
        <f>(J23+J41+J58+J75+J94+J112+J130+J147+J164+J181)/(IF(J23=0,0,1)+IF(J41=0,0,1)+IF(J58=0,0,1)+IF(J75=0,0,1)+IF(J94=0,0,1)+IF(J112=0,0,1)+IF(J130=0,0,1)+IF(J147=0,0,1)+IF(J164=0,0,1)+IF(J181=0,0,1))</f>
        <v>1284</v>
      </c>
      <c r="K182" s="34"/>
      <c r="L182" s="34">
        <f>(L23+L41+L58+L75+L94+L112+L130+L147+L164+L181)/(IF(L23=0,0,1)+IF(L41=0,0,1)+IF(L58=0,0,1)+IF(L75=0,0,1)+IF(L94=0,0,1)+IF(L112=0,0,1)+IF(L130=0,0,1)+IF(L147=0,0,1)+IF(L164=0,0,1)+IF(L181=0,0,1))</f>
        <v>133.083</v>
      </c>
    </row>
  </sheetData>
  <mergeCells count="14">
    <mergeCell ref="C75:D75"/>
    <mergeCell ref="C94:D94"/>
    <mergeCell ref="C23:D23"/>
    <mergeCell ref="C182:E182"/>
    <mergeCell ref="C181:D181"/>
    <mergeCell ref="C112:D112"/>
    <mergeCell ref="C130:D130"/>
    <mergeCell ref="C147:D147"/>
    <mergeCell ref="C164:D164"/>
    <mergeCell ref="C1:E1"/>
    <mergeCell ref="H1:K1"/>
    <mergeCell ref="H2:K2"/>
    <mergeCell ref="C41:D41"/>
    <mergeCell ref="C58:D5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dcterms:created xsi:type="dcterms:W3CDTF">2022-05-16T14:23:56Z</dcterms:created>
  <dcterms:modified xsi:type="dcterms:W3CDTF">2024-02-15T09:01:00Z</dcterms:modified>
</cp:coreProperties>
</file>